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miros\Downloads\"/>
    </mc:Choice>
  </mc:AlternateContent>
  <xr:revisionPtr revIDLastSave="0" documentId="13_ncr:1_{EF502E11-273A-47DE-9BFA-8C0A5D64B4C8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AgilePM V2 - PHCQ" sheetId="1" r:id="rId1"/>
    <sheet name="AgilePM V2 - RCR" sheetId="2" r:id="rId2"/>
    <sheet name="AgilePM V2 - Roles" sheetId="3" r:id="rId3"/>
    <sheet name="AgilePM V2 - Products" sheetId="5" r:id="rId4"/>
    <sheet name="AgilePM V2 - Process" sheetId="4" r:id="rId5"/>
    <sheet name="DSDM Consortium Products Family" sheetId="6" r:id="rId6"/>
  </sheets>
  <definedNames>
    <definedName name="_xlnm.Print_Area" localSheetId="0">'AgilePM V2 - PHCQ'!$A:$I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6" i="1" l="1"/>
  <c r="D101" i="1"/>
  <c r="D159" i="1" l="1"/>
  <c r="E159" i="1" s="1"/>
  <c r="E106" i="1"/>
  <c r="D195" i="1" l="1"/>
  <c r="E195" i="1" s="1"/>
  <c r="D26" i="1" l="1"/>
  <c r="E26" i="1" s="1"/>
  <c r="D175" i="1"/>
  <c r="E175" i="1" s="1"/>
  <c r="D200" i="1" l="1"/>
  <c r="E200" i="1" s="1"/>
  <c r="D227" i="1" s="1"/>
  <c r="D226" i="1"/>
  <c r="D187" i="1"/>
  <c r="E187" i="1" s="1"/>
  <c r="D225" i="1" s="1"/>
  <c r="D224" i="1"/>
  <c r="D166" i="1"/>
  <c r="E166" i="1" s="1"/>
  <c r="D223" i="1" s="1"/>
  <c r="D222" i="1"/>
  <c r="D153" i="1"/>
  <c r="E153" i="1" s="1"/>
  <c r="D221" i="1" s="1"/>
  <c r="D140" i="1"/>
  <c r="E140" i="1" s="1"/>
  <c r="D220" i="1" s="1"/>
  <c r="D136" i="1"/>
  <c r="E136" i="1" s="1"/>
  <c r="D219" i="1" s="1"/>
  <c r="D130" i="1"/>
  <c r="E130" i="1" s="1"/>
  <c r="D218" i="1" s="1"/>
  <c r="D123" i="1"/>
  <c r="E123" i="1" s="1"/>
  <c r="D217" i="1" s="1"/>
  <c r="D117" i="1"/>
  <c r="E117" i="1" s="1"/>
  <c r="D216" i="1" s="1"/>
  <c r="D94" i="1"/>
  <c r="E94" i="1" s="1"/>
  <c r="D213" i="1" s="1"/>
  <c r="D78" i="1"/>
  <c r="E78" i="1" s="1"/>
  <c r="D211" i="1" s="1"/>
  <c r="D86" i="1"/>
  <c r="E86" i="1" s="1"/>
  <c r="D212" i="1" s="1"/>
  <c r="D70" i="1"/>
  <c r="E70" i="1" s="1"/>
  <c r="D210" i="1" s="1"/>
  <c r="D63" i="1"/>
  <c r="E63" i="1" s="1"/>
  <c r="D209" i="1" s="1"/>
  <c r="D52" i="1"/>
  <c r="E52" i="1" s="1"/>
  <c r="D208" i="1" s="1"/>
  <c r="D40" i="1"/>
  <c r="E40" i="1" s="1"/>
  <c r="D207" i="1" s="1"/>
  <c r="D33" i="1"/>
  <c r="E33" i="1" s="1"/>
  <c r="D206" i="1" s="1"/>
  <c r="D205" i="1"/>
  <c r="D14" i="1"/>
  <c r="E14" i="1" s="1"/>
  <c r="D204" i="1" s="1"/>
  <c r="E101" i="1" l="1"/>
  <c r="D214" i="1" s="1"/>
  <c r="D215" i="1"/>
  <c r="E201" i="1"/>
  <c r="D201" i="1"/>
</calcChain>
</file>

<file path=xl/sharedStrings.xml><?xml version="1.0" encoding="utf-8"?>
<sst xmlns="http://schemas.openxmlformats.org/spreadsheetml/2006/main" count="245" uniqueCount="192">
  <si>
    <t>Business involvement</t>
  </si>
  <si>
    <t>Team structure</t>
  </si>
  <si>
    <t>Team dynamics</t>
  </si>
  <si>
    <t>Training</t>
  </si>
  <si>
    <t>Prioritisation</t>
  </si>
  <si>
    <t>Timeboxing</t>
  </si>
  <si>
    <t>Iterative development</t>
  </si>
  <si>
    <t>Incremental delivery</t>
  </si>
  <si>
    <t>Products</t>
  </si>
  <si>
    <t>Reviews</t>
  </si>
  <si>
    <t>Lifecycle</t>
  </si>
  <si>
    <t>Project management</t>
  </si>
  <si>
    <t>Configuration management</t>
  </si>
  <si>
    <t>Risk and issues</t>
  </si>
  <si>
    <t>Testing</t>
  </si>
  <si>
    <t>Deployment</t>
  </si>
  <si>
    <t>Empowerment</t>
  </si>
  <si>
    <t>End of increment</t>
  </si>
  <si>
    <t>ID</t>
  </si>
  <si>
    <t>Technical</t>
  </si>
  <si>
    <t>Roles and responsibilities</t>
  </si>
  <si>
    <t>Business sponsorship and expectations</t>
  </si>
  <si>
    <t>Facilitated Workshops</t>
  </si>
  <si>
    <t>Planning and estimation</t>
  </si>
  <si>
    <t>Change management</t>
  </si>
  <si>
    <t>Score</t>
  </si>
  <si>
    <t>Scoring: 0 - Never, 1 - Rarely 2 - Occasionally, 3 - Often, 4 - Very Often, 5 - Always</t>
  </si>
  <si>
    <t>Comments</t>
  </si>
  <si>
    <t>Radar Chart Data</t>
  </si>
  <si>
    <t>%</t>
  </si>
  <si>
    <t>Date</t>
  </si>
  <si>
    <t>Project</t>
  </si>
  <si>
    <t>Test Project ACME</t>
  </si>
  <si>
    <t>Mirosław Dąbrowski</t>
  </si>
  <si>
    <t>Author</t>
  </si>
  <si>
    <t>Agile/DSDM Coach</t>
  </si>
  <si>
    <t>Position</t>
  </si>
  <si>
    <t>Senior management is involved, committed and satisfied with the project so far</t>
  </si>
  <si>
    <t>There is stable, ongoing funding for the whole project and DSDM approach</t>
  </si>
  <si>
    <r>
      <t>Business (</t>
    </r>
    <r>
      <rPr>
        <b/>
        <sz val="11"/>
        <color theme="5"/>
        <rFont val="Calibri"/>
        <family val="2"/>
        <charset val="238"/>
        <scheme val="minor"/>
      </rPr>
      <t>Business Ambassador (BAMB)</t>
    </r>
    <r>
      <rPr>
        <sz val="11"/>
        <color theme="1"/>
        <rFont val="Calibri"/>
        <family val="2"/>
        <charset val="238"/>
        <scheme val="minor"/>
      </rPr>
      <t xml:space="preserve"> and </t>
    </r>
    <r>
      <rPr>
        <b/>
        <sz val="11"/>
        <color theme="5"/>
        <rFont val="Calibri"/>
        <family val="2"/>
        <charset val="238"/>
        <scheme val="minor"/>
      </rPr>
      <t>Business Sponsor (BS)</t>
    </r>
    <r>
      <rPr>
        <sz val="11"/>
        <color theme="1"/>
        <rFont val="Calibri"/>
        <family val="2"/>
        <charset val="238"/>
        <scheme val="minor"/>
      </rPr>
      <t>) is satisfied with project progress so far</t>
    </r>
  </si>
  <si>
    <t>Business expectations are being managed well</t>
  </si>
  <si>
    <r>
      <t xml:space="preserve">Project has clearly defined, communicated and understood by every project member </t>
    </r>
    <r>
      <rPr>
        <b/>
        <sz val="11"/>
        <color theme="1"/>
        <rFont val="Calibri"/>
        <family val="2"/>
        <charset val="238"/>
        <scheme val="minor"/>
      </rPr>
      <t>Business Case</t>
    </r>
    <r>
      <rPr>
        <sz val="11"/>
        <color theme="1"/>
        <rFont val="Calibri"/>
        <family val="2"/>
        <charset val="238"/>
        <scheme val="minor"/>
      </rPr>
      <t xml:space="preserve"> and </t>
    </r>
    <r>
      <rPr>
        <b/>
        <sz val="11"/>
        <color theme="1"/>
        <rFont val="Calibri"/>
        <family val="2"/>
        <charset val="238"/>
        <scheme val="minor"/>
      </rPr>
      <t>Project Vision</t>
    </r>
  </si>
  <si>
    <t>Section / Question</t>
  </si>
  <si>
    <t>section score</t>
  </si>
  <si>
    <t>total score</t>
  </si>
  <si>
    <r>
      <rPr>
        <b/>
        <sz val="11"/>
        <color theme="5"/>
        <rFont val="Calibri"/>
        <family val="2"/>
        <charset val="238"/>
        <scheme val="minor"/>
      </rPr>
      <t>Business Visionary (BV)</t>
    </r>
    <r>
      <rPr>
        <sz val="11"/>
        <color theme="1"/>
        <rFont val="Calibri"/>
        <family val="2"/>
        <charset val="238"/>
        <scheme val="minor"/>
      </rPr>
      <t xml:space="preserve"> is engaged during Timebox </t>
    </r>
    <r>
      <rPr>
        <b/>
        <sz val="11"/>
        <color theme="1"/>
        <rFont val="Calibri"/>
        <family val="2"/>
        <charset val="238"/>
        <scheme val="minor"/>
      </rPr>
      <t>Kick-Off</t>
    </r>
    <r>
      <rPr>
        <sz val="11"/>
        <color theme="1"/>
        <rFont val="Calibri"/>
        <family val="2"/>
        <charset val="238"/>
        <scheme val="minor"/>
      </rPr>
      <t xml:space="preserve"> and </t>
    </r>
    <r>
      <rPr>
        <b/>
        <sz val="11"/>
        <color theme="1"/>
        <rFont val="Calibri"/>
        <family val="2"/>
        <charset val="238"/>
        <scheme val="minor"/>
      </rPr>
      <t>Close-Out</t>
    </r>
    <r>
      <rPr>
        <sz val="11"/>
        <color theme="1"/>
        <rFont val="Calibri"/>
        <family val="2"/>
        <charset val="238"/>
        <scheme val="minor"/>
      </rPr>
      <t xml:space="preserve"> sessions</t>
    </r>
  </si>
  <si>
    <t>All business representatives have the right characteristics (empowered, decisive, available, with business know-how)</t>
  </si>
  <si>
    <r>
      <rPr>
        <b/>
        <sz val="11"/>
        <color theme="5"/>
        <rFont val="Calibri"/>
        <family val="2"/>
        <charset val="238"/>
        <scheme val="minor"/>
      </rPr>
      <t>Business Ambassador (BAMB)</t>
    </r>
    <r>
      <rPr>
        <sz val="11"/>
        <color theme="1"/>
        <rFont val="Calibri"/>
        <family val="2"/>
        <charset val="238"/>
        <scheme val="minor"/>
      </rPr>
      <t xml:space="preserve"> is always present on </t>
    </r>
    <r>
      <rPr>
        <b/>
        <sz val="11"/>
        <color theme="1"/>
        <rFont val="Calibri"/>
        <family val="2"/>
        <charset val="238"/>
        <scheme val="minor"/>
      </rPr>
      <t>Daily Stand-ups</t>
    </r>
    <r>
      <rPr>
        <sz val="11"/>
        <color theme="1"/>
        <rFont val="Calibri"/>
        <family val="2"/>
        <charset val="238"/>
        <scheme val="minor"/>
      </rPr>
      <t xml:space="preserve"> sessions</t>
    </r>
  </si>
  <si>
    <r>
      <t xml:space="preserve">All DSDM roles allocated to the project team (excluding </t>
    </r>
    <r>
      <rPr>
        <b/>
        <sz val="11"/>
        <color rgb="FF0070C0"/>
        <rFont val="Calibri"/>
        <family val="2"/>
        <charset val="238"/>
        <scheme val="minor"/>
      </rPr>
      <t>DC</t>
    </r>
    <r>
      <rPr>
        <b/>
        <sz val="11"/>
        <color theme="1"/>
        <rFont val="Calibri"/>
        <family val="2"/>
        <charset val="238"/>
        <scheme val="minor"/>
      </rPr>
      <t>,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>WF</t>
    </r>
    <r>
      <rPr>
        <b/>
        <sz val="11"/>
        <color theme="1"/>
        <rFont val="Calibri"/>
        <family val="2"/>
        <charset val="238"/>
        <scheme val="minor"/>
      </rPr>
      <t>,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5"/>
        <rFont val="Calibri"/>
        <family val="2"/>
        <charset val="238"/>
        <scheme val="minor"/>
      </rPr>
      <t>BADV</t>
    </r>
    <r>
      <rPr>
        <b/>
        <sz val="11"/>
        <color theme="1"/>
        <rFont val="Calibri"/>
        <family val="2"/>
        <charset val="238"/>
        <scheme val="minor"/>
      </rPr>
      <t>,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00B050"/>
        <rFont val="Calibri"/>
        <family val="2"/>
        <charset val="238"/>
        <scheme val="minor"/>
      </rPr>
      <t>TADV</t>
    </r>
    <r>
      <rPr>
        <sz val="11"/>
        <color theme="1"/>
        <rFont val="Calibri"/>
        <family val="2"/>
        <charset val="238"/>
        <scheme val="minor"/>
      </rPr>
      <t>)</t>
    </r>
  </si>
  <si>
    <t>If roles are combined there are no conflicts of interests between them</t>
  </si>
  <si>
    <t>All project members members carry out their responsibilities</t>
  </si>
  <si>
    <r>
      <t xml:space="preserve">All </t>
    </r>
    <r>
      <rPr>
        <b/>
        <sz val="11"/>
        <color theme="1"/>
        <rFont val="Calibri"/>
        <family val="2"/>
        <charset val="238"/>
        <scheme val="minor"/>
      </rPr>
      <t>SDTs</t>
    </r>
    <r>
      <rPr>
        <sz val="11"/>
        <color theme="1"/>
        <rFont val="Calibri"/>
        <family val="2"/>
        <charset val="238"/>
        <scheme val="minor"/>
      </rPr>
      <t xml:space="preserve"> member are open to cross boundaries (excluding </t>
    </r>
    <r>
      <rPr>
        <b/>
        <sz val="11"/>
        <color theme="5"/>
        <rFont val="Calibri"/>
        <family val="2"/>
        <charset val="238"/>
        <scheme val="minor"/>
      </rPr>
      <t>BAMB</t>
    </r>
    <r>
      <rPr>
        <sz val="11"/>
        <color theme="1"/>
        <rFont val="Calibri"/>
        <family val="2"/>
        <charset val="238"/>
        <scheme val="minor"/>
      </rPr>
      <t>) associated with roles when project health requires this</t>
    </r>
  </si>
  <si>
    <r>
      <t>The business representatives are empowered (</t>
    </r>
    <r>
      <rPr>
        <b/>
        <sz val="11"/>
        <color theme="5"/>
        <rFont val="Calibri"/>
        <family val="2"/>
        <charset val="238"/>
        <scheme val="minor"/>
      </rPr>
      <t>BS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>BV</t>
    </r>
    <r>
      <rPr>
        <sz val="11"/>
        <color theme="1"/>
        <rFont val="Calibri"/>
        <family val="2"/>
        <charset val="238"/>
        <scheme val="minor"/>
      </rPr>
      <t>,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5"/>
        <rFont val="Calibri"/>
        <family val="2"/>
        <charset val="238"/>
        <scheme val="minor"/>
      </rPr>
      <t>BAMB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>BADV</t>
    </r>
    <r>
      <rPr>
        <sz val="11"/>
        <color theme="1"/>
        <rFont val="Calibri"/>
        <family val="2"/>
        <charset val="238"/>
        <scheme val="minor"/>
      </rPr>
      <t>)</t>
    </r>
  </si>
  <si>
    <r>
      <t xml:space="preserve">The </t>
    </r>
    <r>
      <rPr>
        <b/>
        <sz val="11"/>
        <color theme="1"/>
        <rFont val="Calibri"/>
        <family val="2"/>
        <charset val="238"/>
        <scheme val="minor"/>
      </rPr>
      <t>SDTs</t>
    </r>
    <r>
      <rPr>
        <sz val="11"/>
        <color theme="1"/>
        <rFont val="Calibri"/>
        <family val="2"/>
        <charset val="238"/>
        <scheme val="minor"/>
      </rPr>
      <t xml:space="preserve"> are self-directed, self-organising and self-managed</t>
    </r>
  </si>
  <si>
    <t>Escalation work very well with clear path to whom we should escalate</t>
  </si>
  <si>
    <r>
      <rPr>
        <b/>
        <sz val="11"/>
        <color theme="5"/>
        <rFont val="Calibri"/>
        <family val="2"/>
        <charset val="238"/>
        <scheme val="minor"/>
      </rPr>
      <t>Business Ambassador (BAMB)</t>
    </r>
    <r>
      <rPr>
        <sz val="11"/>
        <color theme="1"/>
        <rFont val="Calibri"/>
        <family val="2"/>
        <charset val="238"/>
        <scheme val="minor"/>
      </rPr>
      <t xml:space="preserve"> very rarely escalate issues (he is a 'true' Business Ambassador)</t>
    </r>
  </si>
  <si>
    <r>
      <t xml:space="preserve">Size of the </t>
    </r>
    <r>
      <rPr>
        <b/>
        <sz val="11"/>
        <color theme="1"/>
        <rFont val="Calibri"/>
        <family val="2"/>
        <charset val="238"/>
        <scheme val="minor"/>
      </rPr>
      <t xml:space="preserve">SDT(s) </t>
    </r>
    <r>
      <rPr>
        <sz val="11"/>
        <color theme="1"/>
        <rFont val="Calibri"/>
        <family val="2"/>
        <charset val="238"/>
        <scheme val="minor"/>
      </rPr>
      <t>is in appropriate levels</t>
    </r>
  </si>
  <si>
    <t>Project team structure is clear and understood by all stakeholders</t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</si>
  <si>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have the authonomy</t>
    </r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</si>
  <si>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are collocated (If not, virtual team communication and collaboration works very well)</t>
    </r>
  </si>
  <si>
    <t>Physical environments are suitable for work</t>
  </si>
  <si>
    <t>Team members are fully dedicated (time allocation) to the project</t>
  </si>
  <si>
    <t>The team work well together</t>
  </si>
  <si>
    <r>
      <t>Team goals are clearly defined and understood by all team members and relevand business representatives (</t>
    </r>
    <r>
      <rPr>
        <b/>
        <sz val="11"/>
        <color theme="5"/>
        <rFont val="Calibri"/>
        <family val="2"/>
        <charset val="238"/>
        <scheme val="minor"/>
      </rPr>
      <t>BV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>BAMB</t>
    </r>
    <r>
      <rPr>
        <sz val="11"/>
        <color theme="1"/>
        <rFont val="Calibri"/>
        <family val="2"/>
        <charset val="238"/>
        <scheme val="minor"/>
      </rPr>
      <t>)</t>
    </r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</si>
  <si>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is communicating often with </t>
    </r>
    <r>
      <rPr>
        <b/>
        <sz val="11"/>
        <color theme="5"/>
        <rFont val="Calibri"/>
        <family val="2"/>
        <charset val="238"/>
        <scheme val="minor"/>
      </rPr>
      <t>Business Ambassador (BAMB)</t>
    </r>
  </si>
  <si>
    <t>There sourcing model work very well (outsourcing / insourcing etc.)</t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</si>
  <si>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accepts their </t>
    </r>
    <r>
      <rPr>
        <b/>
        <sz val="11"/>
        <color rgb="FF0070C0"/>
        <rFont val="Calibri"/>
        <family val="2"/>
        <charset val="238"/>
        <scheme val="minor"/>
      </rPr>
      <t>Team Leader (TL)</t>
    </r>
  </si>
  <si>
    <r>
      <rPr>
        <b/>
        <sz val="11"/>
        <color rgb="FF0070C0"/>
        <rFont val="Calibri"/>
        <family val="2"/>
        <charset val="238"/>
        <scheme val="minor"/>
      </rPr>
      <t>Team Leader (TL)</t>
    </r>
    <r>
      <rPr>
        <sz val="11"/>
        <color theme="1"/>
        <rFont val="Calibri"/>
        <family val="2"/>
        <charset val="238"/>
        <scheme val="minor"/>
      </rPr>
      <t xml:space="preserve"> acts as a servant-leader</t>
    </r>
  </si>
  <si>
    <t>Team morale, motivation, enthusiasm, commitment are very good</t>
  </si>
  <si>
    <r>
      <t xml:space="preserve">Turnover in </t>
    </r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is very low if none</t>
    </r>
  </si>
  <si>
    <r>
      <rPr>
        <b/>
        <sz val="11"/>
        <color theme="1"/>
        <rFont val="Calibri"/>
        <family val="2"/>
        <charset val="238"/>
        <scheme val="minor"/>
      </rPr>
      <t>SDTs</t>
    </r>
    <r>
      <rPr>
        <sz val="11"/>
        <color theme="1"/>
        <rFont val="Calibri"/>
        <family val="2"/>
        <charset val="238"/>
        <scheme val="minor"/>
      </rPr>
      <t xml:space="preserve"> organises itself and meets during </t>
    </r>
    <r>
      <rPr>
        <b/>
        <sz val="11"/>
        <color theme="1"/>
        <rFont val="Calibri"/>
        <family val="2"/>
        <charset val="238"/>
        <scheme val="minor"/>
      </rPr>
      <t>Daily Stand-ups</t>
    </r>
    <r>
      <rPr>
        <sz val="11"/>
        <color theme="1"/>
        <rFont val="Calibri"/>
        <family val="2"/>
        <charset val="238"/>
        <scheme val="minor"/>
      </rPr>
      <t xml:space="preserve"> even when </t>
    </r>
    <r>
      <rPr>
        <b/>
        <sz val="11"/>
        <color rgb="FF0070C0"/>
        <rFont val="Calibri"/>
        <family val="2"/>
        <charset val="238"/>
        <scheme val="minor"/>
      </rPr>
      <t>Team Leader (TL)</t>
    </r>
    <r>
      <rPr>
        <sz val="11"/>
        <color theme="1"/>
        <rFont val="Calibri"/>
        <family val="2"/>
        <charset val="238"/>
        <scheme val="minor"/>
      </rPr>
      <t xml:space="preserve"> is absent</t>
    </r>
  </si>
  <si>
    <t>All project members received DSDM workshop (pragmatic level / practice)</t>
  </si>
  <si>
    <t>All project members received DSDM training (awareness level / theory)</t>
  </si>
  <si>
    <t>All project members buy in to the DSDM Philosophy, Approach and style of working</t>
  </si>
  <si>
    <t>Business representatives are actively engaged during the facilitated workshops</t>
  </si>
  <si>
    <t>Facilitated workshops are effective</t>
  </si>
  <si>
    <t>Facilitated workshops are used often during the project</t>
  </si>
  <si>
    <r>
      <t xml:space="preserve">There is a clearly defined </t>
    </r>
    <r>
      <rPr>
        <b/>
        <sz val="11"/>
        <color rgb="FF0070C0"/>
        <rFont val="Calibri"/>
        <family val="2"/>
        <charset val="238"/>
        <scheme val="minor"/>
      </rPr>
      <t>Workshop Facilitator (WF)</t>
    </r>
    <r>
      <rPr>
        <sz val="11"/>
        <color theme="1"/>
        <rFont val="Calibri"/>
        <family val="2"/>
        <charset val="238"/>
        <scheme val="minor"/>
      </rPr>
      <t xml:space="preserve"> role</t>
    </r>
  </si>
  <si>
    <r>
      <rPr>
        <b/>
        <sz val="11"/>
        <color rgb="FF0070C0"/>
        <rFont val="Calibri"/>
        <family val="2"/>
        <charset val="238"/>
        <scheme val="minor"/>
      </rPr>
      <t>Workshop Facilitatior (WF)</t>
    </r>
    <r>
      <rPr>
        <sz val="11"/>
        <color theme="1"/>
        <rFont val="Calibri"/>
        <family val="2"/>
        <charset val="238"/>
        <scheme val="minor"/>
      </rPr>
      <t xml:space="preserve"> is truly indemendent to the workshop output / outcome</t>
    </r>
  </si>
  <si>
    <r>
      <t xml:space="preserve">There are at least one facilitated workshop held during </t>
    </r>
    <r>
      <rPr>
        <b/>
        <sz val="11"/>
        <color theme="1"/>
        <rFont val="Calibri"/>
        <family val="2"/>
        <charset val="238"/>
        <scheme val="minor"/>
      </rPr>
      <t>Feasibility</t>
    </r>
    <r>
      <rPr>
        <sz val="11"/>
        <color theme="1"/>
        <rFont val="Calibri"/>
        <family val="2"/>
        <charset val="238"/>
        <scheme val="minor"/>
      </rPr>
      <t xml:space="preserve"> and </t>
    </r>
    <r>
      <rPr>
        <b/>
        <sz val="11"/>
        <color theme="1"/>
        <rFont val="Calibri"/>
        <family val="2"/>
        <charset val="238"/>
        <scheme val="minor"/>
      </rPr>
      <t>Foundations</t>
    </r>
    <r>
      <rPr>
        <sz val="11"/>
        <color theme="1"/>
        <rFont val="Calibri"/>
        <family val="2"/>
        <charset val="238"/>
        <scheme val="minor"/>
      </rPr>
      <t xml:space="preserve"> phases</t>
    </r>
  </si>
  <si>
    <r>
      <rPr>
        <b/>
        <sz val="11"/>
        <color theme="1"/>
        <rFont val="Calibri"/>
        <family val="2"/>
        <charset val="238"/>
        <scheme val="minor"/>
      </rPr>
      <t>MoSCoW</t>
    </r>
    <r>
      <rPr>
        <sz val="11"/>
        <color theme="1"/>
        <rFont val="Calibri"/>
        <family val="2"/>
        <charset val="238"/>
        <scheme val="minor"/>
      </rPr>
      <t xml:space="preserve"> priorities are being adhere to</t>
    </r>
  </si>
  <si>
    <t>Must Have requirements really represents Must Haves and without them solution does not provide any value (MVP)</t>
  </si>
  <si>
    <r>
      <t xml:space="preserve">Everyone buy in to the </t>
    </r>
    <r>
      <rPr>
        <b/>
        <sz val="11"/>
        <color theme="1"/>
        <rFont val="Calibri"/>
        <family val="2"/>
        <charset val="238"/>
        <scheme val="minor"/>
      </rPr>
      <t>MoSCoW</t>
    </r>
    <r>
      <rPr>
        <sz val="11"/>
        <color theme="1"/>
        <rFont val="Calibri"/>
        <family val="2"/>
        <charset val="238"/>
        <scheme val="minor"/>
      </rPr>
      <t xml:space="preserve"> priorities (especially business representatives: </t>
    </r>
    <r>
      <rPr>
        <b/>
        <sz val="11"/>
        <color theme="5"/>
        <rFont val="Calibri"/>
        <family val="2"/>
        <charset val="238"/>
        <scheme val="minor"/>
      </rPr>
      <t>BS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>BV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>BAMB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>BADV</t>
    </r>
    <r>
      <rPr>
        <sz val="11"/>
        <color theme="1"/>
        <rFont val="Calibri"/>
        <family val="2"/>
        <charset val="238"/>
        <scheme val="minor"/>
      </rPr>
      <t>)</t>
    </r>
  </si>
  <si>
    <t>Iterative development is taking place effectively</t>
  </si>
  <si>
    <t>Iterative controls are being followed (e.g. reviews and retrospective sessions)</t>
  </si>
  <si>
    <t>Project value delivered through multiple (2+) deployments</t>
  </si>
  <si>
    <r>
      <t xml:space="preserve">Communication between </t>
    </r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and deployment team is effective</t>
    </r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</si>
  <si>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understands well requirements and constraints involved with infrastructure</t>
    </r>
  </si>
  <si>
    <t>There is sufficiant information to decide to proceed with further development</t>
  </si>
  <si>
    <t>Selected lessons learned are communicated and understood by involved parties and stakeholders</t>
  </si>
  <si>
    <t>DSDM concepts for testing are applied</t>
  </si>
  <si>
    <r>
      <t xml:space="preserve">There is a valid, communicated, accepted and followed </t>
    </r>
    <r>
      <rPr>
        <b/>
        <sz val="11"/>
        <color theme="1"/>
        <rFont val="Calibri"/>
        <family val="2"/>
        <charset val="238"/>
        <scheme val="minor"/>
      </rPr>
      <t>Testing Strategy</t>
    </r>
  </si>
  <si>
    <r>
      <rPr>
        <b/>
        <sz val="11"/>
        <color theme="1"/>
        <rFont val="Calibri"/>
        <family val="2"/>
        <charset val="238"/>
        <scheme val="minor"/>
      </rPr>
      <t>Testing Strategy</t>
    </r>
    <r>
      <rPr>
        <sz val="11"/>
        <color theme="1"/>
        <rFont val="Calibri"/>
        <family val="2"/>
        <charset val="238"/>
        <scheme val="minor"/>
      </rPr>
      <t xml:space="preserve"> is under governance of </t>
    </r>
    <r>
      <rPr>
        <b/>
        <sz val="11"/>
        <color rgb="FF00B050"/>
        <rFont val="Calibri"/>
        <family val="2"/>
        <charset val="238"/>
        <scheme val="minor"/>
      </rPr>
      <t>Technical Coordinator (TC)</t>
    </r>
  </si>
  <si>
    <r>
      <t xml:space="preserve">Each </t>
    </r>
    <r>
      <rPr>
        <b/>
        <sz val="11"/>
        <color theme="1"/>
        <rFont val="Calibri"/>
        <family val="2"/>
        <charset val="238"/>
        <scheme val="minor"/>
      </rPr>
      <t>SDT</t>
    </r>
    <r>
      <rPr>
        <sz val="11"/>
        <color theme="1"/>
        <rFont val="Calibri"/>
        <family val="2"/>
        <charset val="238"/>
        <scheme val="minor"/>
      </rPr>
      <t xml:space="preserve"> has at least one </t>
    </r>
    <r>
      <rPr>
        <b/>
        <sz val="11"/>
        <color rgb="FF00B050"/>
        <rFont val="Calibri"/>
        <family val="2"/>
        <charset val="238"/>
        <scheme val="minor"/>
      </rPr>
      <t>Solution Tester (ST)</t>
    </r>
  </si>
  <si>
    <t>Testing involves risk based testing approach</t>
  </si>
  <si>
    <r>
      <t xml:space="preserve">Testing involves prioritised testing based on </t>
    </r>
    <r>
      <rPr>
        <b/>
        <sz val="11"/>
        <color theme="1"/>
        <rFont val="Calibri"/>
        <family val="2"/>
        <charset val="238"/>
        <scheme val="minor"/>
      </rPr>
      <t>MoSCoW</t>
    </r>
    <r>
      <rPr>
        <sz val="11"/>
        <color theme="1"/>
        <rFont val="Calibri"/>
        <family val="2"/>
        <charset val="238"/>
        <scheme val="minor"/>
      </rPr>
      <t xml:space="preserve"> prioritisation</t>
    </r>
  </si>
  <si>
    <r>
      <t xml:space="preserve">Testing involves also </t>
    </r>
    <r>
      <rPr>
        <b/>
        <sz val="11"/>
        <color theme="5"/>
        <rFont val="Calibri"/>
        <family val="2"/>
        <charset val="238"/>
        <scheme val="minor"/>
      </rPr>
      <t>Business Ambassador (BAMB)</t>
    </r>
  </si>
  <si>
    <t>Risks are managed effectively</t>
  </si>
  <si>
    <t>Issues are managed effectively</t>
  </si>
  <si>
    <t>Evolving products are regularly baselined</t>
  </si>
  <si>
    <t>There a configuration management process which is communicated, accepted and followed</t>
  </si>
  <si>
    <t>Backtracking (tracing) is done where necessary</t>
  </si>
  <si>
    <t>Change control process is not too bureaucratic</t>
  </si>
  <si>
    <t>There is a change control process which is communicated, accepted and followed</t>
  </si>
  <si>
    <t>Reprioritisations are fed into the change control processes</t>
  </si>
  <si>
    <t>The project management style is appropriate to DSDM</t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</si>
  <si>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track their work progress</t>
    </r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</si>
  <si>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estimate their work</t>
    </r>
  </si>
  <si>
    <t>Estimates are realistic</t>
  </si>
  <si>
    <t>Project lifecycle is being followed</t>
  </si>
  <si>
    <t>Lifecycle has beed tailored</t>
  </si>
  <si>
    <r>
      <t xml:space="preserve">The </t>
    </r>
    <r>
      <rPr>
        <b/>
        <sz val="11"/>
        <color theme="1"/>
        <rFont val="Calibri"/>
        <family val="2"/>
        <charset val="238"/>
        <scheme val="minor"/>
      </rPr>
      <t>Project Approach Questionnaire (PAQ)</t>
    </r>
    <r>
      <rPr>
        <sz val="11"/>
        <color theme="1"/>
        <rFont val="Calibri"/>
        <family val="2"/>
        <charset val="238"/>
        <scheme val="minor"/>
      </rPr>
      <t xml:space="preserve"> is used effectively</t>
    </r>
  </si>
  <si>
    <r>
      <t xml:space="preserve">The </t>
    </r>
    <r>
      <rPr>
        <b/>
        <sz val="11"/>
        <color theme="1"/>
        <rFont val="Calibri"/>
        <family val="2"/>
        <charset val="238"/>
        <scheme val="minor"/>
      </rPr>
      <t>Project Approach Questionnaire (PAQ)</t>
    </r>
    <r>
      <rPr>
        <sz val="11"/>
        <color theme="1"/>
        <rFont val="Calibri"/>
        <family val="2"/>
        <charset val="238"/>
        <scheme val="minor"/>
      </rPr>
      <t xml:space="preserve"> template is updated since last use to incorporate lessons learnt</t>
    </r>
  </si>
  <si>
    <t>The development environment is appropriate for DSDM</t>
  </si>
  <si>
    <r>
      <t xml:space="preserve">The techical infrastructure is in place and/or familar to the </t>
    </r>
    <r>
      <rPr>
        <b/>
        <sz val="11"/>
        <color theme="1"/>
        <rFont val="Calibri"/>
        <family val="2"/>
        <charset val="238"/>
        <scheme val="minor"/>
      </rPr>
      <t>SDT(s)</t>
    </r>
  </si>
  <si>
    <r>
      <t xml:space="preserve">Technical standards are defined understood, agreed, accepted and followed by </t>
    </r>
    <r>
      <rPr>
        <b/>
        <sz val="11"/>
        <color theme="1"/>
        <rFont val="Calibri"/>
        <family val="2"/>
        <charset val="238"/>
        <scheme val="minor"/>
      </rPr>
      <t>SDT(s)</t>
    </r>
  </si>
  <si>
    <r>
      <rPr>
        <b/>
        <sz val="11"/>
        <color rgb="FF0070C0"/>
        <rFont val="Calibri"/>
        <family val="2"/>
        <charset val="238"/>
        <scheme val="minor"/>
      </rPr>
      <t>Team Leader (TL)</t>
    </r>
    <r>
      <rPr>
        <sz val="11"/>
        <color theme="1"/>
        <rFont val="Calibri"/>
        <family val="2"/>
        <charset val="238"/>
        <scheme val="minor"/>
      </rPr>
      <t xml:space="preserve"> have clear guidance on how to implement technical standards from </t>
    </r>
    <r>
      <rPr>
        <b/>
        <sz val="11"/>
        <color rgb="FF00B050"/>
        <rFont val="Calibri"/>
        <family val="2"/>
        <charset val="238"/>
        <scheme val="minor"/>
      </rPr>
      <t>Technical Coordinator (TC)</t>
    </r>
  </si>
  <si>
    <r>
      <t>DSDM planning deliverables are produced, communicated, accepted and followed (</t>
    </r>
    <r>
      <rPr>
        <b/>
        <sz val="11"/>
        <color rgb="FF0070C0"/>
        <rFont val="Calibri"/>
        <family val="2"/>
        <charset val="238"/>
        <scheme val="minor"/>
      </rPr>
      <t>Delivery Plan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4" tint="-0.249977111117893"/>
        <rFont val="Calibri"/>
        <family val="2"/>
        <charset val="238"/>
        <scheme val="minor"/>
      </rPr>
      <t>Timebox Plans</t>
    </r>
    <r>
      <rPr>
        <sz val="11"/>
        <color theme="1"/>
        <rFont val="Calibri"/>
        <family val="2"/>
        <charset val="238"/>
        <scheme val="minor"/>
      </rPr>
      <t>)</t>
    </r>
  </si>
  <si>
    <t>Project resourced as planned</t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</si>
  <si>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velocity is tracked and used for further estimation</t>
    </r>
  </si>
  <si>
    <t>Estimates are done using common approach (e.g. planning poker)</t>
  </si>
  <si>
    <t>Project's governing body is working effectively</t>
  </si>
  <si>
    <t>Reviews are recorded</t>
  </si>
  <si>
    <t>Deliverables are accepted</t>
  </si>
  <si>
    <r>
      <t>Evolving Solution is reviewed always with business representative presence (</t>
    </r>
    <r>
      <rPr>
        <b/>
        <sz val="11"/>
        <color theme="5"/>
        <rFont val="Calibri"/>
        <family val="2"/>
        <charset val="238"/>
        <scheme val="minor"/>
      </rPr>
      <t>Business Visionary (BV)</t>
    </r>
    <r>
      <rPr>
        <sz val="11"/>
        <color theme="1"/>
        <rFont val="Calibri"/>
        <family val="2"/>
        <charset val="238"/>
        <scheme val="minor"/>
      </rPr>
      <t>)</t>
    </r>
  </si>
  <si>
    <r>
      <t xml:space="preserve">Comments from reviews being incorporated into the </t>
    </r>
    <r>
      <rPr>
        <b/>
        <sz val="11"/>
        <color theme="1"/>
        <rFont val="Calibri"/>
        <family val="2"/>
        <charset val="238"/>
        <scheme val="minor"/>
      </rPr>
      <t>Evolving Solution</t>
    </r>
    <r>
      <rPr>
        <sz val="11"/>
        <color theme="1"/>
        <rFont val="Calibri"/>
        <family val="2"/>
        <charset val="238"/>
        <scheme val="minor"/>
      </rPr>
      <t xml:space="preserve"> or team working practices</t>
    </r>
  </si>
  <si>
    <r>
      <t xml:space="preserve">Escalation is used very rarely if none (escalation outside </t>
    </r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>)</t>
    </r>
  </si>
  <si>
    <t>Non-functional requirements (NFR) have been considered</t>
  </si>
  <si>
    <t>Products meet their DSDM quality criteria</t>
  </si>
  <si>
    <t>Products quality is satisfactory to the business / governance requirements</t>
  </si>
  <si>
    <t>DSDM products have been tailored</t>
  </si>
  <si>
    <t>DSDM products have been created from templates (based on experience and review form previous projects)</t>
  </si>
  <si>
    <t>Responsibilities related to products are clearly and unambiguously defined, understood, agreed and accepted</t>
  </si>
  <si>
    <t>Appropriate documentation is produced, used, maintained, reviewed, archived and disposed (a.k.a. products lifecycle)</t>
  </si>
  <si>
    <r>
      <t xml:space="preserve">There is effective mentoring for the project team member by </t>
    </r>
    <r>
      <rPr>
        <b/>
        <sz val="11"/>
        <color rgb="FF0070C0"/>
        <rFont val="Calibri"/>
        <family val="2"/>
        <charset val="238"/>
        <scheme val="minor"/>
      </rPr>
      <t>DSDM Coach (DC)</t>
    </r>
  </si>
  <si>
    <r>
      <t>There is effective mentoring for the business representatives (</t>
    </r>
    <r>
      <rPr>
        <b/>
        <sz val="11"/>
        <color theme="5"/>
        <rFont val="Calibri"/>
        <family val="2"/>
        <charset val="238"/>
        <scheme val="minor"/>
      </rPr>
      <t>BS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>BV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 xml:space="preserve">BA </t>
    </r>
    <r>
      <rPr>
        <sz val="11"/>
        <rFont val="Calibri"/>
        <family val="2"/>
        <charset val="238"/>
        <scheme val="minor"/>
      </rPr>
      <t>and end client representatives</t>
    </r>
    <r>
      <rPr>
        <sz val="11"/>
        <color theme="1"/>
        <rFont val="Calibri"/>
        <family val="2"/>
        <charset val="238"/>
        <scheme val="minor"/>
      </rPr>
      <t xml:space="preserve">) on the project by </t>
    </r>
    <r>
      <rPr>
        <b/>
        <sz val="11"/>
        <color rgb="FF0070C0"/>
        <rFont val="Calibri"/>
        <family val="2"/>
        <charset val="238"/>
        <scheme val="minor"/>
      </rPr>
      <t>DSDM Coach (DC)</t>
    </r>
  </si>
  <si>
    <r>
      <t>Reprioritization is often and is always done together with business representatives (</t>
    </r>
    <r>
      <rPr>
        <b/>
        <sz val="11"/>
        <color theme="5"/>
        <rFont val="Calibri"/>
        <family val="2"/>
        <charset val="238"/>
        <scheme val="minor"/>
      </rPr>
      <t>BS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>BA</t>
    </r>
    <r>
      <rPr>
        <sz val="11"/>
        <color theme="1"/>
        <rFont val="Calibri"/>
        <family val="2"/>
        <charset val="238"/>
        <scheme val="minor"/>
      </rPr>
      <t>)</t>
    </r>
  </si>
  <si>
    <t>All requirements ommited in the increment are identified, communicated and accepted by all parties</t>
  </si>
  <si>
    <t>All lessons learned are documented (in a form that allows experience sharing with other teams)</t>
  </si>
  <si>
    <t>Testing involves also UX and UI tests (if appropriate)</t>
  </si>
  <si>
    <t>Testing is done in pairs (one person's work is tested by another person)</t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</si>
  <si>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have the right tools to accompilish </t>
    </r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/ </t>
    </r>
    <r>
      <rPr>
        <b/>
        <sz val="11"/>
        <color theme="1"/>
        <rFont val="Calibri"/>
        <family val="2"/>
        <charset val="238"/>
        <scheme val="minor"/>
      </rPr>
      <t>Increment</t>
    </r>
  </si>
  <si>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have the right skills to accompilish </t>
    </r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/ </t>
    </r>
    <r>
      <rPr>
        <b/>
        <sz val="11"/>
        <color theme="1"/>
        <rFont val="Calibri"/>
        <family val="2"/>
        <charset val="238"/>
        <scheme val="minor"/>
      </rPr>
      <t>Increment</t>
    </r>
  </si>
  <si>
    <r>
      <rPr>
        <b/>
        <sz val="11"/>
        <color theme="1"/>
        <rFont val="Calibri"/>
        <family val="2"/>
        <charset val="238"/>
        <scheme val="minor"/>
      </rPr>
      <t>MoSCoW</t>
    </r>
    <r>
      <rPr>
        <sz val="11"/>
        <color theme="1"/>
        <rFont val="Calibri"/>
        <family val="2"/>
        <charset val="238"/>
        <scheme val="minor"/>
      </rPr>
      <t xml:space="preserve"> prioritisation is used across the whole projects (all </t>
    </r>
    <r>
      <rPr>
        <b/>
        <sz val="11"/>
        <color theme="1"/>
        <rFont val="Calibri"/>
        <family val="2"/>
        <charset val="238"/>
        <scheme val="minor"/>
      </rPr>
      <t>Increments</t>
    </r>
    <r>
      <rPr>
        <sz val="11"/>
        <color theme="1"/>
        <rFont val="Calibri"/>
        <family val="2"/>
        <charset val="238"/>
        <scheme val="minor"/>
      </rPr>
      <t xml:space="preserve"> and </t>
    </r>
    <r>
      <rPr>
        <b/>
        <sz val="11"/>
        <color theme="1"/>
        <rFont val="Calibri"/>
        <family val="2"/>
        <charset val="238"/>
        <scheme val="minor"/>
      </rPr>
      <t>Timeboxes)</t>
    </r>
  </si>
  <si>
    <r>
      <rPr>
        <b/>
        <sz val="11"/>
        <color theme="1"/>
        <rFont val="Calibri"/>
        <family val="2"/>
        <charset val="238"/>
        <scheme val="minor"/>
      </rPr>
      <t>Timeboxes</t>
    </r>
    <r>
      <rPr>
        <sz val="11"/>
        <color theme="1"/>
        <rFont val="Calibri"/>
        <family val="2"/>
        <charset val="238"/>
        <scheme val="minor"/>
      </rPr>
      <t xml:space="preserve"> have a good mix of use must, should and could for tests</t>
    </r>
  </si>
  <si>
    <r>
      <rPr>
        <b/>
        <sz val="11"/>
        <color theme="1"/>
        <rFont val="Calibri"/>
        <family val="2"/>
        <charset val="238"/>
        <scheme val="minor"/>
      </rPr>
      <t>Timeboxes</t>
    </r>
    <r>
      <rPr>
        <sz val="11"/>
        <color theme="1"/>
        <rFont val="Calibri"/>
        <family val="2"/>
        <charset val="238"/>
        <scheme val="minor"/>
      </rPr>
      <t xml:space="preserve"> have a good mix of use must, should and could for requirements</t>
    </r>
  </si>
  <si>
    <r>
      <rPr>
        <b/>
        <sz val="11"/>
        <color theme="1"/>
        <rFont val="Calibri"/>
        <family val="2"/>
        <charset val="238"/>
        <scheme val="minor"/>
      </rPr>
      <t>Timeboxes</t>
    </r>
    <r>
      <rPr>
        <sz val="11"/>
        <color theme="1"/>
        <rFont val="Calibri"/>
        <family val="2"/>
        <charset val="238"/>
        <scheme val="minor"/>
      </rPr>
      <t xml:space="preserve"> are respected (fixed time)</t>
    </r>
  </si>
  <si>
    <r>
      <rPr>
        <b/>
        <sz val="11"/>
        <color theme="1"/>
        <rFont val="Calibri"/>
        <family val="2"/>
        <charset val="238"/>
        <scheme val="minor"/>
      </rPr>
      <t>Timeboxes</t>
    </r>
    <r>
      <rPr>
        <sz val="11"/>
        <color theme="1"/>
        <rFont val="Calibri"/>
        <family val="2"/>
        <charset val="238"/>
        <scheme val="minor"/>
      </rPr>
      <t xml:space="preserve"> are at right level of granulity</t>
    </r>
  </si>
  <si>
    <r>
      <t xml:space="preserve">Only few features are being passed between </t>
    </r>
    <r>
      <rPr>
        <b/>
        <sz val="11"/>
        <rFont val="Calibri"/>
        <family val="2"/>
        <charset val="238"/>
        <scheme val="minor"/>
      </rPr>
      <t>Timeboxes</t>
    </r>
    <r>
      <rPr>
        <sz val="11"/>
        <rFont val="Calibri"/>
        <family val="2"/>
        <charset val="238"/>
        <scheme val="minor"/>
      </rPr>
      <t xml:space="preserve"> (and they have low priority; Should or Could)</t>
    </r>
  </si>
  <si>
    <r>
      <t xml:space="preserve">End of </t>
    </r>
    <r>
      <rPr>
        <b/>
        <sz val="11"/>
        <rFont val="Calibri"/>
        <family val="2"/>
        <charset val="238"/>
        <scheme val="minor"/>
      </rPr>
      <t>Timebox</t>
    </r>
    <r>
      <rPr>
        <sz val="11"/>
        <rFont val="Calibri"/>
        <family val="2"/>
        <charset val="238"/>
        <scheme val="minor"/>
      </rPr>
      <t xml:space="preserve"> process is working efficiently</t>
    </r>
  </si>
  <si>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iterations (Conversation, Thought, Action, Conversation) are being followed</t>
    </r>
  </si>
  <si>
    <r>
      <t xml:space="preserve">There are few on none changes occurring in terms of project resourcing during </t>
    </r>
    <r>
      <rPr>
        <b/>
        <sz val="11"/>
        <color theme="1"/>
        <rFont val="Calibri"/>
        <family val="2"/>
        <charset val="238"/>
        <scheme val="minor"/>
      </rPr>
      <t>Timeboxes</t>
    </r>
  </si>
  <si>
    <r>
      <t xml:space="preserve">Scope of each </t>
    </r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is not fixed to 100%</t>
    </r>
  </si>
  <si>
    <r>
      <t xml:space="preserve">Risk is being managed proactively through </t>
    </r>
    <r>
      <rPr>
        <b/>
        <sz val="11"/>
        <color theme="1"/>
        <rFont val="Calibri"/>
        <family val="2"/>
        <charset val="238"/>
        <scheme val="minor"/>
      </rPr>
      <t>Timeboxes</t>
    </r>
  </si>
  <si>
    <t>There is no problems with availability of people who have multiple roles</t>
  </si>
  <si>
    <r>
      <t xml:space="preserve">Business feedback after </t>
    </r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review is incorporated to the project</t>
    </r>
  </si>
  <si>
    <t>If needed people are open and eager for learning other's needs (continuous integration)</t>
  </si>
  <si>
    <t>People are open and eager for helping others even if this requires working outside their responsibilities scope (using tacit knowledge)</t>
  </si>
  <si>
    <t>Epics are constantly developed using iterative development cycle (including customer feedback loops)</t>
  </si>
  <si>
    <t>Each new Deployment delivers next set of fully developed, tested, reviewed and accepted (by the client) features</t>
  </si>
  <si>
    <t>There is a clear and followed versioning scheme</t>
  </si>
  <si>
    <r>
      <t xml:space="preserve">Risk topic is raised (identified and communicated) during </t>
    </r>
    <r>
      <rPr>
        <b/>
        <sz val="11"/>
        <color theme="1"/>
        <rFont val="Calibri"/>
        <family val="2"/>
        <charset val="238"/>
        <scheme val="minor"/>
      </rPr>
      <t>Kick-Off</t>
    </r>
    <r>
      <rPr>
        <sz val="11"/>
        <color theme="1"/>
        <rFont val="Calibri"/>
        <family val="2"/>
        <charset val="238"/>
        <scheme val="minor"/>
      </rPr>
      <t xml:space="preserve"> meetings</t>
    </r>
  </si>
  <si>
    <t>Changes in project scope are clearly communicated, accepted and documented for further review</t>
  </si>
  <si>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estimation is done by </t>
    </r>
    <r>
      <rPr>
        <b/>
        <sz val="11"/>
        <color theme="1"/>
        <rFont val="Calibri"/>
        <family val="2"/>
        <charset val="238"/>
        <scheme val="minor"/>
      </rPr>
      <t>SDT(s)</t>
    </r>
    <r>
      <rPr>
        <sz val="11"/>
        <color theme="1"/>
        <rFont val="Calibri"/>
        <family val="2"/>
        <charset val="238"/>
        <scheme val="minor"/>
      </rPr>
      <t xml:space="preserve"> with the business representatves (</t>
    </r>
    <r>
      <rPr>
        <b/>
        <sz val="11"/>
        <color theme="5"/>
        <rFont val="Calibri"/>
        <family val="2"/>
        <charset val="238"/>
        <scheme val="minor"/>
      </rPr>
      <t>BV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5"/>
        <rFont val="Calibri"/>
        <family val="2"/>
        <charset val="238"/>
        <scheme val="minor"/>
      </rPr>
      <t>BAMB</t>
    </r>
    <r>
      <rPr>
        <sz val="11"/>
        <color theme="1"/>
        <rFont val="Calibri"/>
        <family val="2"/>
        <charset val="238"/>
        <scheme val="minor"/>
      </rPr>
      <t>)</t>
    </r>
  </si>
  <si>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estimation work and is used as a basis for project planning</t>
    </r>
  </si>
  <si>
    <r>
      <t>SDT(s)</t>
    </r>
    <r>
      <rPr>
        <sz val="11"/>
        <color theme="1"/>
        <rFont val="Calibri"/>
        <family val="2"/>
        <charset val="238"/>
        <scheme val="minor"/>
      </rPr>
      <t xml:space="preserve"> velocity for incoming </t>
    </r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is decreased by taking into account non-development activities </t>
    </r>
    <r>
      <rPr>
        <b/>
        <sz val="11"/>
        <color theme="1"/>
        <rFont val="Calibri"/>
        <family val="2"/>
        <charset val="238"/>
        <scheme val="minor"/>
      </rPr>
      <t>(Timebox</t>
    </r>
    <r>
      <rPr>
        <sz val="11"/>
        <color theme="1"/>
        <rFont val="Calibri"/>
        <family val="2"/>
        <charset val="238"/>
        <scheme val="minor"/>
      </rPr>
      <t xml:space="preserve"> events, non-project activities, etc.)</t>
    </r>
  </si>
  <si>
    <t>Business involvement and emgagement</t>
  </si>
  <si>
    <r>
      <t xml:space="preserve">Business involvement is visible during </t>
    </r>
    <r>
      <rPr>
        <b/>
        <sz val="11"/>
        <color theme="1"/>
        <rFont val="Calibri"/>
        <family val="2"/>
        <charset val="238"/>
        <scheme val="minor"/>
      </rPr>
      <t>Timeboxes</t>
    </r>
  </si>
  <si>
    <r>
      <rPr>
        <b/>
        <sz val="11"/>
        <color theme="5"/>
        <rFont val="Calibri"/>
        <family val="2"/>
        <charset val="238"/>
        <scheme val="minor"/>
      </rPr>
      <t>Business Visionary (BV)</t>
    </r>
    <r>
      <rPr>
        <sz val="11"/>
        <color theme="1"/>
        <rFont val="Calibri"/>
        <family val="2"/>
        <charset val="238"/>
        <scheme val="minor"/>
      </rPr>
      <t xml:space="preserve"> and </t>
    </r>
    <r>
      <rPr>
        <b/>
        <sz val="11"/>
        <color rgb="FF00B050"/>
        <rFont val="Calibri"/>
        <family val="2"/>
        <charset val="238"/>
        <scheme val="minor"/>
      </rPr>
      <t>Technical Coordinator (TC)</t>
    </r>
    <r>
      <rPr>
        <sz val="11"/>
        <color theme="1"/>
        <rFont val="Calibri"/>
        <family val="2"/>
        <charset val="238"/>
        <scheme val="minor"/>
      </rPr>
      <t xml:space="preserve"> are actively engaged in the </t>
    </r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iterations</t>
    </r>
  </si>
  <si>
    <t>AgilePM V2
Project Health Check Questionnaire (PHCQ)
Radar Chart Report (RCR)</t>
  </si>
  <si>
    <r>
      <t xml:space="preserve">All bugs from previous increment (not </t>
    </r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>) are fixed in the next one</t>
    </r>
  </si>
  <si>
    <t>Each created product delivers value (Is there a need for creating this product once again? Is there a reciver reading and giving feedback?)</t>
  </si>
  <si>
    <t>Existing technical dept identified, communicated and accepted by all parties</t>
  </si>
  <si>
    <t>Existing UX dept identified, communicated and accepted by all parties</t>
  </si>
  <si>
    <r>
      <rPr>
        <b/>
        <sz val="11"/>
        <color rgb="FF00B050"/>
        <rFont val="Calibri"/>
        <family val="2"/>
        <charset val="238"/>
        <scheme val="minor"/>
      </rPr>
      <t>Solution Tester (ST)</t>
    </r>
    <r>
      <rPr>
        <sz val="11"/>
        <color theme="1"/>
        <rFont val="Calibri"/>
        <family val="2"/>
        <charset val="238"/>
        <scheme val="minor"/>
      </rPr>
      <t xml:space="preserve"> conducts solution tests during </t>
    </r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(constantly, not just at the end of the Timebox or Increment)</t>
    </r>
  </si>
  <si>
    <t>Risks and issues specific to DSDM have been identified and constantly monitored</t>
  </si>
  <si>
    <r>
      <t xml:space="preserve">Project shopstoppers (blockers) are managed and communicated proactivelly (e.g. not during current </t>
    </r>
    <r>
      <rPr>
        <b/>
        <sz val="11"/>
        <color theme="1"/>
        <rFont val="Calibri"/>
        <family val="2"/>
        <charset val="238"/>
        <scheme val="minor"/>
      </rPr>
      <t>Timebox</t>
    </r>
    <r>
      <rPr>
        <sz val="11"/>
        <color theme="1"/>
        <rFont val="Calibri"/>
        <family val="2"/>
        <charset val="238"/>
        <scheme val="minor"/>
      </rPr>
      <t xml:space="preserve"> but much earlier if possbile)</t>
    </r>
  </si>
  <si>
    <r>
      <rPr>
        <b/>
        <sz val="11"/>
        <color theme="1"/>
        <rFont val="Calibri"/>
        <family val="2"/>
        <charset val="238"/>
        <scheme val="minor"/>
      </rPr>
      <t>Evolving Solution</t>
    </r>
    <r>
      <rPr>
        <sz val="11"/>
        <color theme="1"/>
        <rFont val="Calibri"/>
        <family val="2"/>
        <charset val="238"/>
        <scheme val="minor"/>
      </rPr>
      <t xml:space="preserve"> is divided on components with dedicated owner / lead architect</t>
    </r>
  </si>
  <si>
    <t>Technical acrchitecture is clearly defined and communicated to all project members (including geographically dispersed and outsourced teams)</t>
  </si>
  <si>
    <t>Project uses minimal set of products</t>
  </si>
  <si>
    <r>
      <t xml:space="preserve">Reprioritization does NOT occur during / inside the Timebox </t>
    </r>
    <r>
      <rPr>
        <b/>
        <sz val="11"/>
        <color theme="1"/>
        <rFont val="Calibri"/>
        <family val="2"/>
        <charset val="238"/>
        <scheme val="minor"/>
      </rPr>
      <t>PRL</t>
    </r>
  </si>
  <si>
    <t>The project progress is visible outside through frequent deliverables</t>
  </si>
  <si>
    <r>
      <rPr>
        <b/>
        <sz val="11"/>
        <color theme="5"/>
        <rFont val="Calibri"/>
        <family val="2"/>
        <charset val="238"/>
        <scheme val="minor"/>
      </rPr>
      <t>Business Ambassador (BAMB)</t>
    </r>
    <r>
      <rPr>
        <sz val="11"/>
        <color theme="1"/>
        <rFont val="Calibri"/>
        <family val="2"/>
        <charset val="238"/>
        <scheme val="minor"/>
      </rPr>
      <t xml:space="preserve"> can clearly define and communicated his / her low level requirements</t>
    </r>
  </si>
  <si>
    <t>Business involvement is achieved throught the whole lifespan of the project</t>
  </si>
  <si>
    <r>
      <rPr>
        <b/>
        <sz val="11"/>
        <color theme="5"/>
        <rFont val="Calibri"/>
        <family val="2"/>
        <charset val="238"/>
        <scheme val="minor"/>
      </rPr>
      <t>Business Ambassador (BAMB)</t>
    </r>
    <r>
      <rPr>
        <sz val="11"/>
        <color theme="1"/>
        <rFont val="Calibri"/>
        <family val="2"/>
        <charset val="238"/>
        <scheme val="minor"/>
      </rPr>
      <t xml:space="preserve"> involvement within </t>
    </r>
    <r>
      <rPr>
        <b/>
        <sz val="11"/>
        <color theme="1"/>
        <rFont val="Calibri"/>
        <family val="2"/>
        <charset val="238"/>
        <scheme val="minor"/>
      </rPr>
      <t>SDTs</t>
    </r>
    <r>
      <rPr>
        <sz val="11"/>
        <color theme="1"/>
        <rFont val="Calibri"/>
        <family val="2"/>
        <charset val="238"/>
        <scheme val="minor"/>
      </rPr>
      <t xml:space="preserve"> is continual, active and ongoing (proactive collaboration)</t>
    </r>
  </si>
  <si>
    <r>
      <t xml:space="preserve">Project involves </t>
    </r>
    <r>
      <rPr>
        <b/>
        <sz val="11"/>
        <color theme="5"/>
        <rFont val="Calibri"/>
        <family val="2"/>
        <charset val="238"/>
        <scheme val="minor"/>
      </rPr>
      <t>Business Advisors (BADV)</t>
    </r>
    <r>
      <rPr>
        <sz val="11"/>
        <color theme="1"/>
        <rFont val="Calibri"/>
        <family val="2"/>
        <charset val="238"/>
        <scheme val="minor"/>
      </rPr>
      <t xml:space="preserve"> and their involvement is continual, active and ongoing (proactive collaboration)</t>
    </r>
  </si>
  <si>
    <r>
      <rPr>
        <b/>
        <sz val="11"/>
        <color theme="5"/>
        <rFont val="Calibri"/>
        <family val="2"/>
        <charset val="238"/>
        <scheme val="minor"/>
      </rPr>
      <t>Business Visionary (BV)</t>
    </r>
    <r>
      <rPr>
        <sz val="11"/>
        <color theme="1"/>
        <rFont val="Calibri"/>
        <family val="2"/>
        <charset val="238"/>
        <scheme val="minor"/>
      </rPr>
      <t xml:space="preserve"> is engaged in session / meeting dedicated for claryfing </t>
    </r>
    <r>
      <rPr>
        <b/>
        <sz val="11"/>
        <color theme="1"/>
        <rFont val="Calibri"/>
        <family val="2"/>
        <charset val="238"/>
        <scheme val="minor"/>
      </rPr>
      <t>PRL</t>
    </r>
    <r>
      <rPr>
        <sz val="11"/>
        <color theme="1"/>
        <rFont val="Calibri"/>
        <family val="2"/>
        <charset val="238"/>
        <scheme val="minor"/>
      </rPr>
      <t xml:space="preserve"> items (a.k.a. PRL refinement)</t>
    </r>
  </si>
  <si>
    <t>Uset Stories are refined using iterative development up to Tasks level</t>
  </si>
  <si>
    <t>Delivered features represents at least all required Must haves from MoSCoW priortities</t>
  </si>
  <si>
    <t>AgilePM® V2 inteactive mind map</t>
  </si>
  <si>
    <t>AgilePM® V2 Exam Simulator</t>
  </si>
  <si>
    <r>
      <t xml:space="preserve">AgilePM® V2
Project Health Check Questionnaire (PHCQ)
</t>
    </r>
    <r>
      <rPr>
        <sz val="20"/>
        <color theme="0"/>
        <rFont val="Calibri Light"/>
        <family val="2"/>
        <scheme val="major"/>
      </rPr>
      <t>v1.1 (06.2014) by Miroslaw Dabrowski
www.miroslawdabrowski.com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</si>
</sst>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Verdana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22"/>
      <color theme="0"/>
      <name val="Calibri Light"/>
      <family val="2"/>
      <charset val="238"/>
      <scheme val="major"/>
    </font>
    <font>
      <sz val="26"/>
      <color rgb="FFFFFFFF"/>
      <name val="Calibri Light"/>
      <family val="2"/>
      <charset val="238"/>
      <scheme val="major"/>
    </font>
    <font>
      <b/>
      <sz val="11"/>
      <color theme="5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36"/>
      <color theme="0"/>
      <name val="Calibri Light"/>
      <family val="2"/>
      <charset val="238"/>
      <scheme val="major"/>
    </font>
    <font>
      <sz val="18"/>
      <color theme="1"/>
      <name val="Calibri Light"/>
      <family val="2"/>
      <charset val="238"/>
      <scheme val="major"/>
    </font>
    <font>
      <sz val="18"/>
      <name val="Calibri Light"/>
      <family val="2"/>
      <charset val="238"/>
      <scheme val="major"/>
    </font>
    <font>
      <sz val="12"/>
      <color theme="1"/>
      <name val="Calibri"/>
      <family val="2"/>
      <charset val="238"/>
      <scheme val="minor"/>
    </font>
    <font>
      <sz val="16"/>
      <color theme="1"/>
      <name val="Calibri Light"/>
      <family val="2"/>
      <charset val="238"/>
      <scheme val="major"/>
    </font>
    <font>
      <b/>
      <sz val="11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sz val="20"/>
      <color theme="0"/>
      <name val="Calibri Light"/>
      <family val="2"/>
      <scheme val="major"/>
    </font>
    <font>
      <sz val="22"/>
      <color rgb="FFFFFFFF"/>
      <name val="Calibri Light"/>
      <family val="2"/>
      <charset val="238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3D0108"/>
        <bgColor indexed="64"/>
      </patternFill>
    </fill>
    <fill>
      <patternFill patternType="solid">
        <fgColor rgb="FFB2193A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3">
    <xf numFmtId="0" fontId="0" fillId="0" borderId="0"/>
    <xf numFmtId="0" fontId="3" fillId="0" borderId="0"/>
    <xf numFmtId="9" fontId="2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0" xfId="1" applyFont="1"/>
    <xf numFmtId="0" fontId="2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15" fillId="2" borderId="1" xfId="1" quotePrefix="1" applyFont="1" applyFill="1" applyBorder="1" applyAlignment="1">
      <alignment vertical="center"/>
    </xf>
    <xf numFmtId="0" fontId="7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 indent="1"/>
    </xf>
    <xf numFmtId="0" fontId="4" fillId="3" borderId="8" xfId="0" applyFont="1" applyFill="1" applyBorder="1" applyAlignment="1">
      <alignment horizontal="left" vertical="center"/>
    </xf>
    <xf numFmtId="164" fontId="12" fillId="0" borderId="1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164" fontId="18" fillId="2" borderId="1" xfId="0" applyNumberFormat="1" applyFont="1" applyFill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8" fillId="2" borderId="2" xfId="0" applyNumberFormat="1" applyFont="1" applyFill="1" applyBorder="1" applyAlignment="1">
      <alignment horizontal="center" vertical="center"/>
    </xf>
    <xf numFmtId="9" fontId="18" fillId="2" borderId="1" xfId="2" applyFont="1" applyFill="1" applyBorder="1" applyAlignment="1">
      <alignment horizontal="center" vertical="center"/>
    </xf>
    <xf numFmtId="9" fontId="12" fillId="0" borderId="1" xfId="2" applyFont="1" applyFill="1" applyBorder="1" applyAlignment="1">
      <alignment horizontal="center" vertical="center"/>
    </xf>
    <xf numFmtId="9" fontId="12" fillId="0" borderId="4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14" fontId="15" fillId="2" borderId="3" xfId="1" quotePrefix="1" applyNumberFormat="1" applyFont="1" applyFill="1" applyBorder="1" applyAlignment="1">
      <alignment horizontal="left" vertical="center"/>
    </xf>
    <xf numFmtId="0" fontId="15" fillId="6" borderId="1" xfId="1" quotePrefix="1" applyFont="1" applyFill="1" applyBorder="1" applyAlignment="1">
      <alignment horizontal="center" vertical="center"/>
    </xf>
    <xf numFmtId="0" fontId="15" fillId="6" borderId="3" xfId="1" quotePrefix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left" vertical="center" indent="1"/>
    </xf>
    <xf numFmtId="0" fontId="15" fillId="2" borderId="1" xfId="1" quotePrefix="1" applyFont="1" applyFill="1" applyBorder="1" applyAlignment="1">
      <alignment horizontal="left" vertical="center"/>
    </xf>
    <xf numFmtId="14" fontId="15" fillId="2" borderId="1" xfId="1" quotePrefix="1" applyNumberFormat="1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12" fillId="0" borderId="1" xfId="0" applyFont="1" applyBorder="1" applyAlignment="1">
      <alignment horizontal="left" vertical="center" wrapText="1" indent="1"/>
    </xf>
    <xf numFmtId="0" fontId="0" fillId="0" borderId="1" xfId="0" applyBorder="1" applyAlignment="1">
      <alignment horizontal="left" vertical="center" wrapText="1" indent="1"/>
    </xf>
    <xf numFmtId="0" fontId="0" fillId="0" borderId="0" xfId="0" applyAlignment="1">
      <alignment horizontal="left" vertical="center" indent="1"/>
    </xf>
    <xf numFmtId="0" fontId="1" fillId="0" borderId="1" xfId="0" applyFont="1" applyBorder="1" applyAlignment="1">
      <alignment horizontal="left" vertical="center" indent="1"/>
    </xf>
    <xf numFmtId="0" fontId="21" fillId="4" borderId="0" xfId="0" applyFont="1" applyFill="1" applyAlignment="1">
      <alignment horizontal="center" vertical="center" wrapText="1"/>
    </xf>
    <xf numFmtId="0" fontId="16" fillId="3" borderId="2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5" fillId="2" borderId="2" xfId="1" quotePrefix="1" applyFont="1" applyFill="1" applyBorder="1" applyAlignment="1">
      <alignment horizontal="left" vertical="center"/>
    </xf>
    <xf numFmtId="0" fontId="15" fillId="2" borderId="6" xfId="1" quotePrefix="1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right" vertical="center"/>
    </xf>
    <xf numFmtId="0" fontId="16" fillId="3" borderId="9" xfId="0" applyFont="1" applyFill="1" applyBorder="1" applyAlignment="1">
      <alignment horizontal="left" vertical="center"/>
    </xf>
    <xf numFmtId="0" fontId="16" fillId="3" borderId="7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13" fillId="4" borderId="7" xfId="0" applyFont="1" applyFill="1" applyBorder="1" applyAlignment="1">
      <alignment horizontal="center" vertical="center" wrapText="1"/>
    </xf>
  </cellXfs>
  <cellStyles count="3">
    <cellStyle name="Normal 2" xfId="1" xr:uid="{00000000-0005-0000-0000-000001000000}"/>
    <cellStyle name="Normalny" xfId="0" builtinId="0"/>
    <cellStyle name="Procentowy" xfId="2" builtinId="5"/>
  </cellStyles>
  <dxfs count="0"/>
  <tableStyles count="0" defaultTableStyle="TableStyleMedium2" defaultPivotStyle="PivotStyleLight16"/>
  <colors>
    <mruColors>
      <color rgb="FFF4B084"/>
      <color rgb="FFB2193A"/>
      <color rgb="FF51010A"/>
      <color rgb="FF3D0108"/>
      <color rgb="FF30549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70" baseline="0">
                <a:solidFill>
                  <a:srgbClr val="B2193A"/>
                </a:solidFill>
                <a:latin typeface="+mn-lt"/>
                <a:ea typeface="+mn-ea"/>
                <a:cs typeface="+mn-cs"/>
              </a:defRPr>
            </a:pPr>
            <a:r>
              <a:rPr lang="pl-PL" sz="2400">
                <a:solidFill>
                  <a:srgbClr val="B2193A"/>
                </a:solidFill>
              </a:rPr>
              <a:t>Test Project ACME</a:t>
            </a:r>
            <a:endParaRPr lang="en-US" sz="2400">
              <a:solidFill>
                <a:srgbClr val="B2193A"/>
              </a:solidFill>
            </a:endParaRPr>
          </a:p>
          <a:p>
            <a:pPr>
              <a:defRPr sz="2400">
                <a:solidFill>
                  <a:srgbClr val="B2193A"/>
                </a:solidFill>
              </a:defRPr>
            </a:pPr>
            <a:r>
              <a:rPr lang="pl-PL" sz="2400">
                <a:solidFill>
                  <a:srgbClr val="B2193A"/>
                </a:solidFill>
              </a:rPr>
              <a:t>Radar Chart</a:t>
            </a:r>
            <a:r>
              <a:rPr lang="pl-PL" sz="2400" baseline="0">
                <a:solidFill>
                  <a:srgbClr val="B2193A"/>
                </a:solidFill>
              </a:rPr>
              <a:t> </a:t>
            </a:r>
            <a:r>
              <a:rPr lang="pl-PL" sz="2400">
                <a:solidFill>
                  <a:srgbClr val="B2193A"/>
                </a:solidFill>
              </a:rPr>
              <a:t>Report, 01.10.2014</a:t>
            </a:r>
            <a:endParaRPr lang="en-US" sz="2400">
              <a:solidFill>
                <a:srgbClr val="B2193A"/>
              </a:solidFill>
            </a:endParaRPr>
          </a:p>
        </c:rich>
      </c:tx>
      <c:layout>
        <c:manualLayout>
          <c:xMode val="edge"/>
          <c:yMode val="edge"/>
          <c:x val="0.34212401628787914"/>
          <c:y val="7.861230227572929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70" baseline="0">
              <a:solidFill>
                <a:srgbClr val="B2193A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9953897672605247"/>
          <c:y val="0.14201062741816672"/>
          <c:w val="0.59186323858058854"/>
          <c:h val="0.81065373640284066"/>
        </c:manualLayout>
      </c:layout>
      <c:radarChart>
        <c:radarStyle val="marker"/>
        <c:varyColors val="0"/>
        <c:ser>
          <c:idx val="0"/>
          <c:order val="0"/>
          <c:spPr>
            <a:ln w="50800" cap="rnd" cmpd="sng" algn="ctr">
              <a:solidFill>
                <a:srgbClr val="B2193A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'AgilePM V2 - PHCQ'!$B$204:$C$227</c:f>
              <c:strCache>
                <c:ptCount val="24"/>
                <c:pt idx="0">
                  <c:v>Business sponsorship and expectations</c:v>
                </c:pt>
                <c:pt idx="1">
                  <c:v>Business involvement</c:v>
                </c:pt>
                <c:pt idx="2">
                  <c:v>Roles and responsibilities</c:v>
                </c:pt>
                <c:pt idx="3">
                  <c:v>Empowerment</c:v>
                </c:pt>
                <c:pt idx="4">
                  <c:v>Team structure</c:v>
                </c:pt>
                <c:pt idx="5">
                  <c:v>Team dynamics</c:v>
                </c:pt>
                <c:pt idx="6">
                  <c:v>Training</c:v>
                </c:pt>
                <c:pt idx="7">
                  <c:v>Facilitated Workshops</c:v>
                </c:pt>
                <c:pt idx="8">
                  <c:v>Prioritisation</c:v>
                </c:pt>
                <c:pt idx="9">
                  <c:v>Timeboxing</c:v>
                </c:pt>
                <c:pt idx="10">
                  <c:v>Iterative development</c:v>
                </c:pt>
                <c:pt idx="11">
                  <c:v>Incremental delivery</c:v>
                </c:pt>
                <c:pt idx="12">
                  <c:v>Products</c:v>
                </c:pt>
                <c:pt idx="13">
                  <c:v>Reviews</c:v>
                </c:pt>
                <c:pt idx="14">
                  <c:v>Technical</c:v>
                </c:pt>
                <c:pt idx="15">
                  <c:v>Lifecycle</c:v>
                </c:pt>
                <c:pt idx="16">
                  <c:v>Project management</c:v>
                </c:pt>
                <c:pt idx="17">
                  <c:v>Planning and estimation</c:v>
                </c:pt>
                <c:pt idx="18">
                  <c:v>Change management</c:v>
                </c:pt>
                <c:pt idx="19">
                  <c:v>Configuration management</c:v>
                </c:pt>
                <c:pt idx="20">
                  <c:v>Risk and issues</c:v>
                </c:pt>
                <c:pt idx="21">
                  <c:v>Testing</c:v>
                </c:pt>
                <c:pt idx="22">
                  <c:v>End of increment</c:v>
                </c:pt>
                <c:pt idx="23">
                  <c:v>Deployment</c:v>
                </c:pt>
              </c:strCache>
            </c:strRef>
          </c:cat>
          <c:val>
            <c:numRef>
              <c:f>'AgilePM V2 - PHCQ'!$D$204:$D$227</c:f>
              <c:numCache>
                <c:formatCode>0%</c:formatCode>
                <c:ptCount val="24"/>
                <c:pt idx="0">
                  <c:v>0.51428571428571423</c:v>
                </c:pt>
                <c:pt idx="1">
                  <c:v>0.4</c:v>
                </c:pt>
                <c:pt idx="2">
                  <c:v>0.84</c:v>
                </c:pt>
                <c:pt idx="3">
                  <c:v>0.84</c:v>
                </c:pt>
                <c:pt idx="4">
                  <c:v>0.62</c:v>
                </c:pt>
                <c:pt idx="5">
                  <c:v>0.88888888888888884</c:v>
                </c:pt>
                <c:pt idx="6">
                  <c:v>0.4</c:v>
                </c:pt>
                <c:pt idx="7">
                  <c:v>0.4</c:v>
                </c:pt>
                <c:pt idx="8">
                  <c:v>0.3</c:v>
                </c:pt>
                <c:pt idx="9">
                  <c:v>0.53333333333333333</c:v>
                </c:pt>
                <c:pt idx="10">
                  <c:v>0.44</c:v>
                </c:pt>
                <c:pt idx="11">
                  <c:v>0.46666666666666667</c:v>
                </c:pt>
                <c:pt idx="12">
                  <c:v>0.53333333333333333</c:v>
                </c:pt>
                <c:pt idx="13">
                  <c:v>0.4</c:v>
                </c:pt>
                <c:pt idx="14">
                  <c:v>0.28000000000000003</c:v>
                </c:pt>
                <c:pt idx="15">
                  <c:v>0.4</c:v>
                </c:pt>
                <c:pt idx="16">
                  <c:v>0.4</c:v>
                </c:pt>
                <c:pt idx="17">
                  <c:v>0.54545454545454541</c:v>
                </c:pt>
                <c:pt idx="18">
                  <c:v>0.6</c:v>
                </c:pt>
                <c:pt idx="19">
                  <c:v>0.4</c:v>
                </c:pt>
                <c:pt idx="20">
                  <c:v>0.8</c:v>
                </c:pt>
                <c:pt idx="21">
                  <c:v>0.48</c:v>
                </c:pt>
                <c:pt idx="22">
                  <c:v>0.6</c:v>
                </c:pt>
                <c:pt idx="23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B-41D9-AFCD-A0A43CE4AF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65415824"/>
        <c:axId val="965414736"/>
      </c:radarChart>
      <c:catAx>
        <c:axId val="96541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65414736"/>
        <c:crosses val="autoZero"/>
        <c:auto val="0"/>
        <c:lblAlgn val="ctr"/>
        <c:lblOffset val="100"/>
        <c:noMultiLvlLbl val="0"/>
      </c:catAx>
      <c:valAx>
        <c:axId val="9654147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654158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9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10196"/>
        </a:schemeClr>
      </a:solidFill>
      <a:ln w="50800">
        <a:solidFill>
          <a:schemeClr val="phClr">
            <a:alpha val="3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10196"/>
        </a:schemeClr>
      </a:solidFill>
      <a:ln w="50800">
        <a:solidFill>
          <a:schemeClr val="phClr">
            <a:alpha val="30000"/>
          </a:schemeClr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50800" cap="rnd" cmpd="sng" algn="ctr">
        <a:solidFill>
          <a:schemeClr val="phClr">
            <a:alpha val="3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2700" cap="flat" cmpd="sng" algn="ctr">
        <a:solidFill>
          <a:schemeClr val="lt1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mindmeister.com/401654536" TargetMode="External"/><Relationship Id="rId4" Type="http://schemas.openxmlformats.org/officeDocument/2006/relationships/hyperlink" Target="https://miroslawdabrowski.com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indmeister.com/437301396/" TargetMode="External"/><Relationship Id="rId3" Type="http://schemas.openxmlformats.org/officeDocument/2006/relationships/image" Target="../media/image9.png"/><Relationship Id="rId7" Type="http://schemas.openxmlformats.org/officeDocument/2006/relationships/image" Target="../media/image11.png"/><Relationship Id="rId2" Type="http://schemas.openxmlformats.org/officeDocument/2006/relationships/hyperlink" Target="https://www.mindmeister.com/287712070/" TargetMode="External"/><Relationship Id="rId1" Type="http://schemas.openxmlformats.org/officeDocument/2006/relationships/image" Target="../media/image8.jpeg"/><Relationship Id="rId6" Type="http://schemas.openxmlformats.org/officeDocument/2006/relationships/hyperlink" Target="https://www.mindmeister.com/456108763/" TargetMode="External"/><Relationship Id="rId5" Type="http://schemas.openxmlformats.org/officeDocument/2006/relationships/image" Target="../media/image10.png"/><Relationship Id="rId4" Type="http://schemas.openxmlformats.org/officeDocument/2006/relationships/hyperlink" Target="https://www.mindmeister.com/465982313/" TargetMode="External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142874</xdr:colOff>
      <xdr:row>1</xdr:row>
      <xdr:rowOff>41290</xdr:rowOff>
    </xdr:from>
    <xdr:to>
      <xdr:col>6</xdr:col>
      <xdr:colOff>4224129</xdr:colOff>
      <xdr:row>1</xdr:row>
      <xdr:rowOff>587640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238744" y="2581290"/>
          <a:ext cx="4081255" cy="546350"/>
        </a:xfrm>
        <a:prstGeom prst="rect">
          <a:avLst/>
        </a:prstGeom>
        <a:solidFill>
          <a:srgbClr val="B2193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pl-PL" sz="2000" b="1" i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mindmeister.com/401654536</a:t>
          </a:r>
        </a:p>
      </xdr:txBody>
    </xdr:sp>
    <xdr:clientData/>
  </xdr:twoCellAnchor>
  <xdr:twoCellAnchor editAs="oneCell">
    <xdr:from>
      <xdr:col>6</xdr:col>
      <xdr:colOff>1211720</xdr:colOff>
      <xdr:row>0</xdr:row>
      <xdr:rowOff>406160</xdr:rowOff>
    </xdr:from>
    <xdr:to>
      <xdr:col>6</xdr:col>
      <xdr:colOff>3110332</xdr:colOff>
      <xdr:row>0</xdr:row>
      <xdr:rowOff>2201764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5896" y="406160"/>
          <a:ext cx="1898612" cy="1795604"/>
        </a:xfrm>
        <a:prstGeom prst="rect">
          <a:avLst/>
        </a:prstGeom>
      </xdr:spPr>
    </xdr:pic>
    <xdr:clientData/>
  </xdr:twoCellAnchor>
  <xdr:twoCellAnchor editAs="oneCell">
    <xdr:from>
      <xdr:col>7</xdr:col>
      <xdr:colOff>1101724</xdr:colOff>
      <xdr:row>0</xdr:row>
      <xdr:rowOff>313765</xdr:rowOff>
    </xdr:from>
    <xdr:to>
      <xdr:col>7</xdr:col>
      <xdr:colOff>2930523</xdr:colOff>
      <xdr:row>1</xdr:row>
      <xdr:rowOff>59764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797B32A-6DD1-4B06-AAE2-80434A93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1724" y="313765"/>
          <a:ext cx="1828799" cy="2285999"/>
        </a:xfrm>
        <a:prstGeom prst="rect">
          <a:avLst/>
        </a:prstGeom>
      </xdr:spPr>
    </xdr:pic>
    <xdr:clientData/>
  </xdr:twoCellAnchor>
  <xdr:twoCellAnchor>
    <xdr:from>
      <xdr:col>7</xdr:col>
      <xdr:colOff>110435</xdr:colOff>
      <xdr:row>1</xdr:row>
      <xdr:rowOff>48758</xdr:rowOff>
    </xdr:from>
    <xdr:to>
      <xdr:col>8</xdr:col>
      <xdr:colOff>6535</xdr:colOff>
      <xdr:row>1</xdr:row>
      <xdr:rowOff>588758</xdr:rowOff>
    </xdr:to>
    <xdr:sp macro="" textlink="">
      <xdr:nvSpPr>
        <xdr:cNvPr id="6" name="TextBox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602B64E-1C04-47C8-889D-1E5D40BDE973}"/>
            </a:ext>
          </a:extLst>
        </xdr:cNvPr>
        <xdr:cNvSpPr txBox="1"/>
      </xdr:nvSpPr>
      <xdr:spPr>
        <a:xfrm>
          <a:off x="20441478" y="2588758"/>
          <a:ext cx="4131274" cy="540000"/>
        </a:xfrm>
        <a:prstGeom prst="rect">
          <a:avLst/>
        </a:prstGeom>
        <a:solidFill>
          <a:srgbClr val="E91E6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pl-PL" sz="2000" b="1" i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miroslawdabrowski.com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14300" y="3667124"/>
    <xdr:ext cx="16510928" cy="120547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422030</xdr:colOff>
      <xdr:row>52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37230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419101</xdr:colOff>
      <xdr:row>0</xdr:row>
      <xdr:rowOff>0</xdr:rowOff>
    </xdr:from>
    <xdr:to>
      <xdr:col>25</xdr:col>
      <xdr:colOff>231532</xdr:colOff>
      <xdr:row>52</xdr:row>
      <xdr:rowOff>152400</xdr:rowOff>
    </xdr:to>
    <xdr:pic>
      <xdr:nvPicPr>
        <xdr:cNvPr id="3" name="Picture 2" descr="http://miroslawdabrowski.com/downloads/AgilePM/AgilePM%20v2%20-%20Permissible%20Role%20Combinations%20%5BEN%5D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0"/>
          <a:ext cx="7737231" cy="1005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228600</xdr:colOff>
      <xdr:row>0</xdr:row>
      <xdr:rowOff>0</xdr:rowOff>
    </xdr:from>
    <xdr:to>
      <xdr:col>38</xdr:col>
      <xdr:colOff>41030</xdr:colOff>
      <xdr:row>52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8600" y="0"/>
          <a:ext cx="773723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15</xdr:col>
      <xdr:colOff>390525</xdr:colOff>
      <xdr:row>38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9525000" cy="739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23446</xdr:colOff>
      <xdr:row>52</xdr:row>
      <xdr:rowOff>152400</xdr:rowOff>
    </xdr:to>
    <xdr:pic>
      <xdr:nvPicPr>
        <xdr:cNvPr id="2" name="Picture 1" descr="http://miroslawdabrowski.com/downloads/AgilePM/AgilePM%20v2%20-%20Project%20Lifecycle%20Process%20with%20requirements%20%5BEN%5D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05846" cy="1005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12</xdr:row>
      <xdr:rowOff>123825</xdr:rowOff>
    </xdr:from>
    <xdr:to>
      <xdr:col>24</xdr:col>
      <xdr:colOff>5716</xdr:colOff>
      <xdr:row>42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09825"/>
          <a:ext cx="14636115" cy="562927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317500</xdr:colOff>
      <xdr:row>1</xdr:row>
      <xdr:rowOff>133350</xdr:rowOff>
    </xdr:from>
    <xdr:to>
      <xdr:col>10</xdr:col>
      <xdr:colOff>288700</xdr:colOff>
      <xdr:row>11</xdr:row>
      <xdr:rowOff>28350</xdr:rowOff>
    </xdr:to>
    <xdr:pic>
      <xdr:nvPicPr>
        <xdr:cNvPr id="3" name="Picture 2" descr="https://www.mindmeister.com/generic_files/get_file/7586493?filetype=image_file&amp;img=23094340&amp;cb=4597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700" y="3238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323850</xdr:colOff>
      <xdr:row>1</xdr:row>
      <xdr:rowOff>180975</xdr:rowOff>
    </xdr:from>
    <xdr:to>
      <xdr:col>22</xdr:col>
      <xdr:colOff>295050</xdr:colOff>
      <xdr:row>11</xdr:row>
      <xdr:rowOff>75975</xdr:rowOff>
    </xdr:to>
    <xdr:pic>
      <xdr:nvPicPr>
        <xdr:cNvPr id="4" name="Pictur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06250" y="3714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320675</xdr:colOff>
      <xdr:row>1</xdr:row>
      <xdr:rowOff>114300</xdr:rowOff>
    </xdr:from>
    <xdr:to>
      <xdr:col>16</xdr:col>
      <xdr:colOff>291875</xdr:colOff>
      <xdr:row>11</xdr:row>
      <xdr:rowOff>9300</xdr:rowOff>
    </xdr:to>
    <xdr:pic>
      <xdr:nvPicPr>
        <xdr:cNvPr id="5" name="Picture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245475" y="3048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</xdr:row>
      <xdr:rowOff>152400</xdr:rowOff>
    </xdr:from>
    <xdr:to>
      <xdr:col>4</xdr:col>
      <xdr:colOff>285525</xdr:colOff>
      <xdr:row>11</xdr:row>
      <xdr:rowOff>47400</xdr:rowOff>
    </xdr:to>
    <xdr:pic>
      <xdr:nvPicPr>
        <xdr:cNvPr id="6" name="Picture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23925" y="3429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27"/>
  <sheetViews>
    <sheetView tabSelected="1" zoomScale="85" zoomScaleNormal="85" workbookViewId="0">
      <selection activeCell="B1" sqref="B1:C1"/>
    </sheetView>
  </sheetViews>
  <sheetFormatPr defaultColWidth="9.1796875" defaultRowHeight="14.5" x14ac:dyDescent="0.35"/>
  <cols>
    <col min="1" max="1" width="1.7265625" style="3" customWidth="1"/>
    <col min="2" max="2" width="12.7265625" style="6" customWidth="1"/>
    <col min="3" max="3" width="133.26953125" style="5" bestFit="1" customWidth="1"/>
    <col min="4" max="4" width="12.7265625" style="5" customWidth="1"/>
    <col min="5" max="5" width="16.1796875" style="5" customWidth="1"/>
    <col min="6" max="6" width="53.7265625" style="3" customWidth="1"/>
    <col min="7" max="8" width="60.6328125" style="3" customWidth="1"/>
    <col min="9" max="9" width="1.7265625" style="3" customWidth="1"/>
    <col min="10" max="16384" width="9.1796875" style="3"/>
  </cols>
  <sheetData>
    <row r="1" spans="1:13" ht="200" customHeight="1" x14ac:dyDescent="0.35">
      <c r="A1" s="12"/>
      <c r="B1" s="65" t="s">
        <v>191</v>
      </c>
      <c r="C1" s="65"/>
      <c r="D1" s="14"/>
      <c r="E1" s="14"/>
      <c r="F1" s="10"/>
      <c r="G1" s="11"/>
      <c r="H1" s="11"/>
      <c r="I1" s="12"/>
    </row>
    <row r="2" spans="1:13" ht="50.15" customHeight="1" x14ac:dyDescent="0.35">
      <c r="A2" s="12"/>
      <c r="B2" s="31" t="s">
        <v>31</v>
      </c>
      <c r="C2" s="9" t="s">
        <v>32</v>
      </c>
      <c r="D2" s="31" t="s">
        <v>34</v>
      </c>
      <c r="E2" s="50" t="s">
        <v>33</v>
      </c>
      <c r="F2" s="51"/>
      <c r="G2" s="11"/>
      <c r="H2" s="11"/>
      <c r="I2" s="12"/>
      <c r="L2" s="2"/>
      <c r="M2" s="2"/>
    </row>
    <row r="3" spans="1:13" ht="50.15" customHeight="1" x14ac:dyDescent="0.35">
      <c r="A3" s="12"/>
      <c r="B3" s="31" t="s">
        <v>30</v>
      </c>
      <c r="C3" s="30">
        <v>42125</v>
      </c>
      <c r="D3" s="32" t="s">
        <v>36</v>
      </c>
      <c r="E3" s="50" t="s">
        <v>35</v>
      </c>
      <c r="F3" s="51"/>
      <c r="G3" s="45" t="s">
        <v>189</v>
      </c>
      <c r="H3" s="45" t="s">
        <v>190</v>
      </c>
      <c r="I3" s="12"/>
    </row>
    <row r="4" spans="1:13" ht="50.15" customHeight="1" x14ac:dyDescent="0.35">
      <c r="A4" s="12"/>
      <c r="B4" s="68" t="s">
        <v>26</v>
      </c>
      <c r="C4" s="69"/>
      <c r="D4" s="69"/>
      <c r="E4" s="69"/>
      <c r="F4" s="69"/>
      <c r="G4" s="69"/>
      <c r="H4" s="69"/>
      <c r="I4" s="12"/>
    </row>
    <row r="5" spans="1:13" s="1" customFormat="1" ht="40" customHeight="1" x14ac:dyDescent="0.35">
      <c r="A5" s="12"/>
      <c r="B5" s="33" t="s">
        <v>18</v>
      </c>
      <c r="C5" s="33" t="s">
        <v>42</v>
      </c>
      <c r="D5" s="33" t="s">
        <v>25</v>
      </c>
      <c r="E5" s="33" t="s">
        <v>29</v>
      </c>
      <c r="F5" s="64" t="s">
        <v>27</v>
      </c>
      <c r="G5" s="64"/>
      <c r="H5" s="64"/>
      <c r="I5" s="12"/>
    </row>
    <row r="6" spans="1:13" s="4" customFormat="1" ht="25" customHeight="1" x14ac:dyDescent="0.35">
      <c r="A6" s="13"/>
      <c r="B6" s="52" t="s">
        <v>21</v>
      </c>
      <c r="C6" s="53"/>
      <c r="D6" s="17"/>
      <c r="E6" s="17"/>
      <c r="F6" s="66"/>
      <c r="G6" s="67"/>
      <c r="H6" s="67"/>
      <c r="I6" s="13"/>
    </row>
    <row r="7" spans="1:13" s="4" customFormat="1" ht="20.149999999999999" customHeight="1" x14ac:dyDescent="0.35">
      <c r="A7" s="12"/>
      <c r="B7" s="7">
        <v>1</v>
      </c>
      <c r="C7" s="16" t="s">
        <v>38</v>
      </c>
      <c r="D7" s="18">
        <v>1</v>
      </c>
      <c r="E7" s="23"/>
      <c r="F7" s="61"/>
      <c r="G7" s="61"/>
      <c r="H7" s="61"/>
      <c r="I7" s="12"/>
    </row>
    <row r="8" spans="1:13" s="4" customFormat="1" ht="20.149999999999999" customHeight="1" x14ac:dyDescent="0.35">
      <c r="A8" s="12"/>
      <c r="B8" s="7">
        <v>2</v>
      </c>
      <c r="C8" s="8" t="s">
        <v>37</v>
      </c>
      <c r="D8" s="18">
        <v>1</v>
      </c>
      <c r="E8" s="19"/>
      <c r="F8" s="60"/>
      <c r="G8" s="61"/>
      <c r="H8" s="61"/>
      <c r="I8" s="12"/>
    </row>
    <row r="9" spans="1:13" s="4" customFormat="1" ht="20.149999999999999" customHeight="1" x14ac:dyDescent="0.35">
      <c r="A9" s="12"/>
      <c r="B9" s="7">
        <v>3</v>
      </c>
      <c r="C9" s="8" t="s">
        <v>181</v>
      </c>
      <c r="D9" s="18">
        <v>2</v>
      </c>
      <c r="E9" s="19"/>
      <c r="F9" s="60"/>
      <c r="G9" s="61"/>
      <c r="H9" s="61"/>
      <c r="I9" s="12"/>
    </row>
    <row r="10" spans="1:13" s="4" customFormat="1" ht="20.149999999999999" customHeight="1" x14ac:dyDescent="0.35">
      <c r="A10" s="12"/>
      <c r="B10" s="7">
        <v>4</v>
      </c>
      <c r="C10" s="8" t="s">
        <v>39</v>
      </c>
      <c r="D10" s="18">
        <v>2</v>
      </c>
      <c r="E10" s="19"/>
      <c r="F10" s="60"/>
      <c r="G10" s="61"/>
      <c r="H10" s="61"/>
      <c r="I10" s="12"/>
    </row>
    <row r="11" spans="1:13" s="4" customFormat="1" ht="20.149999999999999" customHeight="1" x14ac:dyDescent="0.35">
      <c r="A11" s="12"/>
      <c r="B11" s="7">
        <v>5</v>
      </c>
      <c r="C11" s="8" t="s">
        <v>40</v>
      </c>
      <c r="D11" s="18">
        <v>3</v>
      </c>
      <c r="E11" s="19"/>
      <c r="F11" s="60"/>
      <c r="G11" s="61"/>
      <c r="H11" s="61"/>
      <c r="I11" s="12"/>
    </row>
    <row r="12" spans="1:13" s="4" customFormat="1" ht="20.149999999999999" customHeight="1" x14ac:dyDescent="0.35">
      <c r="A12" s="12"/>
      <c r="B12" s="7">
        <v>6</v>
      </c>
      <c r="C12" s="8" t="s">
        <v>182</v>
      </c>
      <c r="D12" s="18">
        <v>4</v>
      </c>
      <c r="E12" s="19"/>
      <c r="F12" s="60"/>
      <c r="G12" s="61"/>
      <c r="H12" s="61"/>
      <c r="I12" s="12"/>
    </row>
    <row r="13" spans="1:13" s="4" customFormat="1" ht="20.149999999999999" customHeight="1" x14ac:dyDescent="0.35">
      <c r="A13" s="12"/>
      <c r="B13" s="7">
        <v>7</v>
      </c>
      <c r="C13" s="8" t="s">
        <v>41</v>
      </c>
      <c r="D13" s="20">
        <v>5</v>
      </c>
      <c r="E13" s="24"/>
      <c r="F13" s="60"/>
      <c r="G13" s="61"/>
      <c r="H13" s="61"/>
      <c r="I13" s="12"/>
    </row>
    <row r="14" spans="1:13" s="4" customFormat="1" ht="20.149999999999999" customHeight="1" x14ac:dyDescent="0.35">
      <c r="A14" s="12"/>
      <c r="B14" s="54" t="s">
        <v>43</v>
      </c>
      <c r="C14" s="55"/>
      <c r="D14" s="25">
        <f>SUM(D7:D13)</f>
        <v>18</v>
      </c>
      <c r="E14" s="26">
        <f>D14/(5*COUNT(D7:D13))</f>
        <v>0.51428571428571423</v>
      </c>
      <c r="F14" s="48"/>
      <c r="G14" s="49"/>
      <c r="H14" s="49"/>
      <c r="I14" s="12"/>
    </row>
    <row r="15" spans="1:13" s="4" customFormat="1" ht="25" customHeight="1" x14ac:dyDescent="0.35">
      <c r="A15" s="13"/>
      <c r="B15" s="52" t="s">
        <v>166</v>
      </c>
      <c r="C15" s="53"/>
      <c r="D15" s="21"/>
      <c r="E15" s="21"/>
      <c r="F15" s="62"/>
      <c r="G15" s="63"/>
      <c r="H15" s="63"/>
      <c r="I15" s="13"/>
    </row>
    <row r="16" spans="1:13" s="4" customFormat="1" ht="20.149999999999999" customHeight="1" x14ac:dyDescent="0.35">
      <c r="A16" s="12"/>
      <c r="B16" s="7">
        <v>8</v>
      </c>
      <c r="C16" s="8" t="s">
        <v>183</v>
      </c>
      <c r="D16" s="18">
        <v>1</v>
      </c>
      <c r="E16" s="19"/>
      <c r="F16" s="60"/>
      <c r="G16" s="61"/>
      <c r="H16" s="61"/>
      <c r="I16" s="12"/>
    </row>
    <row r="17" spans="1:9" s="4" customFormat="1" ht="20.149999999999999" customHeight="1" x14ac:dyDescent="0.35">
      <c r="A17" s="12"/>
      <c r="B17" s="7">
        <v>9</v>
      </c>
      <c r="C17" s="8" t="s">
        <v>45</v>
      </c>
      <c r="D17" s="18">
        <v>1</v>
      </c>
      <c r="E17" s="19"/>
      <c r="F17" s="60"/>
      <c r="G17" s="61"/>
      <c r="H17" s="61"/>
      <c r="I17" s="12"/>
    </row>
    <row r="18" spans="1:9" s="4" customFormat="1" ht="20.149999999999999" customHeight="1" x14ac:dyDescent="0.35">
      <c r="A18" s="12"/>
      <c r="B18" s="7">
        <v>10</v>
      </c>
      <c r="C18" s="8" t="s">
        <v>184</v>
      </c>
      <c r="D18" s="18">
        <v>2</v>
      </c>
      <c r="E18" s="19"/>
      <c r="F18" s="60"/>
      <c r="G18" s="61"/>
      <c r="H18" s="61"/>
      <c r="I18" s="12"/>
    </row>
    <row r="19" spans="1:9" s="4" customFormat="1" ht="20.149999999999999" customHeight="1" x14ac:dyDescent="0.35">
      <c r="A19" s="12"/>
      <c r="B19" s="7">
        <v>11</v>
      </c>
      <c r="C19" s="8" t="s">
        <v>185</v>
      </c>
      <c r="D19" s="18">
        <v>1</v>
      </c>
      <c r="E19" s="19"/>
      <c r="F19" s="60"/>
      <c r="G19" s="61"/>
      <c r="H19" s="61"/>
      <c r="I19" s="12"/>
    </row>
    <row r="20" spans="1:9" s="4" customFormat="1" ht="20.149999999999999" customHeight="1" x14ac:dyDescent="0.35">
      <c r="A20" s="12"/>
      <c r="B20" s="7">
        <v>12</v>
      </c>
      <c r="C20" s="8" t="s">
        <v>46</v>
      </c>
      <c r="D20" s="18">
        <v>1</v>
      </c>
      <c r="E20" s="19"/>
      <c r="F20" s="60"/>
      <c r="G20" s="61"/>
      <c r="H20" s="61"/>
      <c r="I20" s="12"/>
    </row>
    <row r="21" spans="1:9" s="4" customFormat="1" ht="20.149999999999999" customHeight="1" x14ac:dyDescent="0.35">
      <c r="A21" s="12"/>
      <c r="B21" s="7">
        <v>13</v>
      </c>
      <c r="C21" s="8" t="s">
        <v>167</v>
      </c>
      <c r="D21" s="18">
        <v>3</v>
      </c>
      <c r="E21" s="19"/>
      <c r="F21" s="60"/>
      <c r="G21" s="61"/>
      <c r="H21" s="61"/>
      <c r="I21" s="12"/>
    </row>
    <row r="22" spans="1:9" s="4" customFormat="1" ht="20.149999999999999" customHeight="1" x14ac:dyDescent="0.35">
      <c r="A22" s="12"/>
      <c r="B22" s="7">
        <v>14</v>
      </c>
      <c r="C22" s="8" t="s">
        <v>47</v>
      </c>
      <c r="D22" s="18">
        <v>1</v>
      </c>
      <c r="E22" s="19"/>
      <c r="F22" s="60"/>
      <c r="G22" s="61"/>
      <c r="H22" s="61"/>
      <c r="I22" s="12"/>
    </row>
    <row r="23" spans="1:9" s="4" customFormat="1" ht="20.149999999999999" customHeight="1" x14ac:dyDescent="0.35">
      <c r="A23" s="12"/>
      <c r="B23" s="7">
        <v>15</v>
      </c>
      <c r="C23" s="8" t="s">
        <v>168</v>
      </c>
      <c r="D23" s="18">
        <v>1</v>
      </c>
      <c r="E23" s="19"/>
      <c r="F23" s="60"/>
      <c r="G23" s="61"/>
      <c r="H23" s="61"/>
      <c r="I23" s="12"/>
    </row>
    <row r="24" spans="1:9" s="4" customFormat="1" ht="20.149999999999999" customHeight="1" x14ac:dyDescent="0.35">
      <c r="A24" s="12"/>
      <c r="B24" s="7">
        <v>16</v>
      </c>
      <c r="C24" s="8" t="s">
        <v>155</v>
      </c>
      <c r="D24" s="18">
        <v>5</v>
      </c>
      <c r="E24" s="19"/>
      <c r="F24" s="34"/>
      <c r="G24" s="35"/>
      <c r="H24" s="35"/>
      <c r="I24" s="12"/>
    </row>
    <row r="25" spans="1:9" s="4" customFormat="1" ht="20.149999999999999" customHeight="1" x14ac:dyDescent="0.35">
      <c r="A25" s="12"/>
      <c r="B25" s="7">
        <v>17</v>
      </c>
      <c r="C25" s="8" t="s">
        <v>186</v>
      </c>
      <c r="D25" s="19">
        <v>4</v>
      </c>
      <c r="E25" s="19"/>
      <c r="F25" s="34"/>
      <c r="G25" s="35"/>
      <c r="H25" s="35"/>
      <c r="I25" s="12"/>
    </row>
    <row r="26" spans="1:9" s="4" customFormat="1" ht="20.149999999999999" customHeight="1" x14ac:dyDescent="0.35">
      <c r="A26" s="12"/>
      <c r="B26" s="54" t="s">
        <v>43</v>
      </c>
      <c r="C26" s="55"/>
      <c r="D26" s="25">
        <f>SUM(D16:D25)</f>
        <v>20</v>
      </c>
      <c r="E26" s="26">
        <f>D26/(5*COUNT(D16:D25))</f>
        <v>0.4</v>
      </c>
      <c r="F26" s="48"/>
      <c r="G26" s="49"/>
      <c r="H26" s="49"/>
      <c r="I26" s="12"/>
    </row>
    <row r="27" spans="1:9" s="4" customFormat="1" ht="25" customHeight="1" x14ac:dyDescent="0.35">
      <c r="A27" s="13"/>
      <c r="B27" s="52" t="s">
        <v>20</v>
      </c>
      <c r="C27" s="53"/>
      <c r="D27" s="15"/>
      <c r="E27" s="15"/>
      <c r="F27" s="62"/>
      <c r="G27" s="63"/>
      <c r="H27" s="63"/>
      <c r="I27" s="13"/>
    </row>
    <row r="28" spans="1:9" s="4" customFormat="1" ht="20.149999999999999" customHeight="1" x14ac:dyDescent="0.35">
      <c r="A28" s="12"/>
      <c r="B28" s="7">
        <v>18</v>
      </c>
      <c r="C28" s="8" t="s">
        <v>48</v>
      </c>
      <c r="D28" s="18">
        <v>4</v>
      </c>
      <c r="E28" s="19"/>
      <c r="F28" s="60"/>
      <c r="G28" s="61"/>
      <c r="H28" s="61"/>
      <c r="I28" s="12"/>
    </row>
    <row r="29" spans="1:9" s="4" customFormat="1" ht="20.149999999999999" customHeight="1" x14ac:dyDescent="0.35">
      <c r="A29" s="12"/>
      <c r="B29" s="7">
        <v>19</v>
      </c>
      <c r="C29" s="8" t="s">
        <v>49</v>
      </c>
      <c r="D29" s="18">
        <v>5</v>
      </c>
      <c r="E29" s="19"/>
      <c r="F29" s="60"/>
      <c r="G29" s="61"/>
      <c r="H29" s="61"/>
      <c r="I29" s="12"/>
    </row>
    <row r="30" spans="1:9" s="4" customFormat="1" ht="20.149999999999999" customHeight="1" x14ac:dyDescent="0.35">
      <c r="A30" s="12"/>
      <c r="B30" s="7">
        <v>20</v>
      </c>
      <c r="C30" s="8" t="s">
        <v>154</v>
      </c>
      <c r="D30" s="18">
        <v>5</v>
      </c>
      <c r="E30" s="19"/>
      <c r="F30" s="34"/>
      <c r="G30" s="35"/>
      <c r="H30" s="35"/>
      <c r="I30" s="12"/>
    </row>
    <row r="31" spans="1:9" s="4" customFormat="1" ht="20.149999999999999" customHeight="1" x14ac:dyDescent="0.35">
      <c r="A31" s="12"/>
      <c r="B31" s="7">
        <v>21</v>
      </c>
      <c r="C31" s="8" t="s">
        <v>50</v>
      </c>
      <c r="D31" s="18">
        <v>4</v>
      </c>
      <c r="E31" s="19"/>
      <c r="F31" s="60"/>
      <c r="G31" s="61"/>
      <c r="H31" s="61"/>
      <c r="I31" s="12"/>
    </row>
    <row r="32" spans="1:9" s="4" customFormat="1" ht="20.149999999999999" customHeight="1" x14ac:dyDescent="0.35">
      <c r="A32" s="12"/>
      <c r="B32" s="7">
        <v>22</v>
      </c>
      <c r="C32" s="8" t="s">
        <v>51</v>
      </c>
      <c r="D32" s="18">
        <v>3</v>
      </c>
      <c r="E32" s="19"/>
      <c r="F32" s="60"/>
      <c r="G32" s="61"/>
      <c r="H32" s="61"/>
      <c r="I32" s="12"/>
    </row>
    <row r="33" spans="1:9" s="4" customFormat="1" ht="20.149999999999999" customHeight="1" x14ac:dyDescent="0.35">
      <c r="A33" s="12"/>
      <c r="B33" s="54" t="s">
        <v>43</v>
      </c>
      <c r="C33" s="55"/>
      <c r="D33" s="25">
        <f>SUM(D28:D32)</f>
        <v>21</v>
      </c>
      <c r="E33" s="26">
        <f>D33/(5*COUNT(D28:D32))</f>
        <v>0.84</v>
      </c>
      <c r="F33" s="48"/>
      <c r="G33" s="49"/>
      <c r="H33" s="49"/>
      <c r="I33" s="12"/>
    </row>
    <row r="34" spans="1:9" s="4" customFormat="1" ht="25" customHeight="1" x14ac:dyDescent="0.35">
      <c r="A34" s="13"/>
      <c r="B34" s="52" t="s">
        <v>16</v>
      </c>
      <c r="C34" s="53"/>
      <c r="D34" s="15"/>
      <c r="E34" s="15"/>
      <c r="F34" s="62"/>
      <c r="G34" s="63"/>
      <c r="H34" s="63"/>
      <c r="I34" s="13"/>
    </row>
    <row r="35" spans="1:9" s="4" customFormat="1" ht="20.149999999999999" customHeight="1" x14ac:dyDescent="0.35">
      <c r="A35" s="12"/>
      <c r="B35" s="7">
        <v>23</v>
      </c>
      <c r="C35" s="8" t="s">
        <v>52</v>
      </c>
      <c r="D35" s="18">
        <v>4</v>
      </c>
      <c r="E35" s="19"/>
      <c r="F35" s="60"/>
      <c r="G35" s="61"/>
      <c r="H35" s="61"/>
      <c r="I35" s="12"/>
    </row>
    <row r="36" spans="1:9" s="4" customFormat="1" ht="20.149999999999999" customHeight="1" x14ac:dyDescent="0.35">
      <c r="A36" s="12"/>
      <c r="B36" s="7">
        <v>24</v>
      </c>
      <c r="C36" s="8" t="s">
        <v>53</v>
      </c>
      <c r="D36" s="18">
        <v>5</v>
      </c>
      <c r="E36" s="19"/>
      <c r="F36" s="60"/>
      <c r="G36" s="61"/>
      <c r="H36" s="61"/>
      <c r="I36" s="12"/>
    </row>
    <row r="37" spans="1:9" s="4" customFormat="1" ht="20.149999999999999" customHeight="1" x14ac:dyDescent="0.35">
      <c r="A37" s="12"/>
      <c r="B37" s="7">
        <v>25</v>
      </c>
      <c r="C37" s="8" t="s">
        <v>54</v>
      </c>
      <c r="D37" s="18">
        <v>2</v>
      </c>
      <c r="E37" s="19"/>
      <c r="F37" s="60"/>
      <c r="G37" s="61"/>
      <c r="H37" s="61"/>
      <c r="I37" s="12"/>
    </row>
    <row r="38" spans="1:9" s="4" customFormat="1" ht="20.149999999999999" customHeight="1" x14ac:dyDescent="0.35">
      <c r="A38" s="12"/>
      <c r="B38" s="7">
        <v>26</v>
      </c>
      <c r="C38" s="8" t="s">
        <v>55</v>
      </c>
      <c r="D38" s="18">
        <v>5</v>
      </c>
      <c r="E38" s="19"/>
      <c r="F38" s="60"/>
      <c r="G38" s="61"/>
      <c r="H38" s="61"/>
      <c r="I38" s="12"/>
    </row>
    <row r="39" spans="1:9" s="4" customFormat="1" ht="20.149999999999999" customHeight="1" x14ac:dyDescent="0.35">
      <c r="A39" s="12"/>
      <c r="B39" s="7">
        <v>27</v>
      </c>
      <c r="C39" s="8" t="s">
        <v>126</v>
      </c>
      <c r="D39" s="18">
        <v>5</v>
      </c>
      <c r="E39" s="19"/>
      <c r="F39" s="60"/>
      <c r="G39" s="61"/>
      <c r="H39" s="61"/>
      <c r="I39" s="12"/>
    </row>
    <row r="40" spans="1:9" s="4" customFormat="1" ht="20.149999999999999" customHeight="1" x14ac:dyDescent="0.35">
      <c r="A40" s="12"/>
      <c r="B40" s="54" t="s">
        <v>43</v>
      </c>
      <c r="C40" s="55"/>
      <c r="D40" s="25">
        <f>SUM(D35:D39)</f>
        <v>21</v>
      </c>
      <c r="E40" s="26">
        <f>D40/(5*COUNT(D35:D39))</f>
        <v>0.84</v>
      </c>
      <c r="F40" s="48"/>
      <c r="G40" s="49"/>
      <c r="H40" s="49"/>
      <c r="I40" s="12"/>
    </row>
    <row r="41" spans="1:9" s="4" customFormat="1" ht="25" customHeight="1" x14ac:dyDescent="0.35">
      <c r="A41" s="13"/>
      <c r="B41" s="52" t="s">
        <v>1</v>
      </c>
      <c r="C41" s="53"/>
      <c r="D41" s="15"/>
      <c r="E41" s="15"/>
      <c r="F41" s="62"/>
      <c r="G41" s="63"/>
      <c r="H41" s="63"/>
      <c r="I41" s="13"/>
    </row>
    <row r="42" spans="1:9" s="4" customFormat="1" ht="20.149999999999999" customHeight="1" x14ac:dyDescent="0.35">
      <c r="A42" s="12"/>
      <c r="B42" s="7">
        <v>28</v>
      </c>
      <c r="C42" s="8" t="s">
        <v>57</v>
      </c>
      <c r="D42" s="18">
        <v>5</v>
      </c>
      <c r="E42" s="19"/>
      <c r="F42" s="60"/>
      <c r="G42" s="61"/>
      <c r="H42" s="61"/>
      <c r="I42" s="12"/>
    </row>
    <row r="43" spans="1:9" s="4" customFormat="1" ht="20.149999999999999" customHeight="1" x14ac:dyDescent="0.35">
      <c r="A43" s="12"/>
      <c r="B43" s="7">
        <v>29</v>
      </c>
      <c r="C43" s="8" t="s">
        <v>56</v>
      </c>
      <c r="D43" s="18">
        <v>2</v>
      </c>
      <c r="E43" s="19"/>
      <c r="F43" s="60"/>
      <c r="G43" s="61"/>
      <c r="H43" s="61"/>
      <c r="I43" s="12"/>
    </row>
    <row r="44" spans="1:9" s="4" customFormat="1" ht="20.149999999999999" customHeight="1" x14ac:dyDescent="0.35">
      <c r="A44" s="12"/>
      <c r="B44" s="7">
        <v>30</v>
      </c>
      <c r="C44" s="8" t="s">
        <v>141</v>
      </c>
      <c r="D44" s="18">
        <v>4</v>
      </c>
      <c r="E44" s="19"/>
      <c r="F44" s="60"/>
      <c r="G44" s="61"/>
      <c r="H44" s="61"/>
      <c r="I44" s="12"/>
    </row>
    <row r="45" spans="1:9" s="4" customFormat="1" ht="20.149999999999999" customHeight="1" x14ac:dyDescent="0.35">
      <c r="A45" s="12"/>
      <c r="B45" s="7">
        <v>31</v>
      </c>
      <c r="C45" s="8" t="s">
        <v>142</v>
      </c>
      <c r="D45" s="18">
        <v>2</v>
      </c>
      <c r="E45" s="19"/>
      <c r="F45" s="60"/>
      <c r="G45" s="61"/>
      <c r="H45" s="61"/>
      <c r="I45" s="12"/>
    </row>
    <row r="46" spans="1:9" s="4" customFormat="1" ht="20.149999999999999" customHeight="1" x14ac:dyDescent="0.35">
      <c r="A46" s="12"/>
      <c r="B46" s="7">
        <v>32</v>
      </c>
      <c r="C46" s="8" t="s">
        <v>58</v>
      </c>
      <c r="D46" s="18">
        <v>2</v>
      </c>
      <c r="E46" s="19"/>
      <c r="F46" s="60"/>
      <c r="G46" s="61"/>
      <c r="H46" s="61"/>
      <c r="I46" s="12"/>
    </row>
    <row r="47" spans="1:9" s="4" customFormat="1" ht="20.149999999999999" customHeight="1" x14ac:dyDescent="0.35">
      <c r="A47" s="12"/>
      <c r="B47" s="7">
        <v>33</v>
      </c>
      <c r="C47" s="8" t="s">
        <v>65</v>
      </c>
      <c r="D47" s="18">
        <v>5</v>
      </c>
      <c r="E47" s="19"/>
      <c r="F47" s="60"/>
      <c r="G47" s="61"/>
      <c r="H47" s="61"/>
      <c r="I47" s="12"/>
    </row>
    <row r="48" spans="1:9" s="4" customFormat="1" ht="20.149999999999999" customHeight="1" x14ac:dyDescent="0.35">
      <c r="A48" s="12"/>
      <c r="B48" s="7">
        <v>34</v>
      </c>
      <c r="C48" s="8" t="s">
        <v>59</v>
      </c>
      <c r="D48" s="18">
        <v>1</v>
      </c>
      <c r="E48" s="19"/>
      <c r="F48" s="60"/>
      <c r="G48" s="61"/>
      <c r="H48" s="61"/>
      <c r="I48" s="12"/>
    </row>
    <row r="49" spans="1:9" s="4" customFormat="1" ht="20.149999999999999" customHeight="1" x14ac:dyDescent="0.35">
      <c r="A49" s="12"/>
      <c r="B49" s="7">
        <v>35</v>
      </c>
      <c r="C49" s="8" t="s">
        <v>64</v>
      </c>
      <c r="D49" s="18">
        <v>4</v>
      </c>
      <c r="E49" s="19"/>
      <c r="F49" s="60"/>
      <c r="G49" s="61"/>
      <c r="H49" s="61"/>
      <c r="I49" s="12"/>
    </row>
    <row r="50" spans="1:9" s="4" customFormat="1" ht="20.149999999999999" customHeight="1" x14ac:dyDescent="0.35">
      <c r="A50" s="12"/>
      <c r="B50" s="7">
        <v>36</v>
      </c>
      <c r="C50" s="8" t="s">
        <v>60</v>
      </c>
      <c r="D50" s="18">
        <v>2</v>
      </c>
      <c r="E50" s="19"/>
      <c r="F50" s="60"/>
      <c r="G50" s="61"/>
      <c r="H50" s="61"/>
      <c r="I50" s="12"/>
    </row>
    <row r="51" spans="1:9" s="4" customFormat="1" ht="20.149999999999999" customHeight="1" x14ac:dyDescent="0.35">
      <c r="A51" s="12"/>
      <c r="B51" s="7">
        <v>37</v>
      </c>
      <c r="C51" s="8" t="s">
        <v>61</v>
      </c>
      <c r="D51" s="18">
        <v>4</v>
      </c>
      <c r="E51" s="19"/>
      <c r="F51" s="60"/>
      <c r="G51" s="61"/>
      <c r="H51" s="61"/>
      <c r="I51" s="12"/>
    </row>
    <row r="52" spans="1:9" s="4" customFormat="1" ht="20.149999999999999" customHeight="1" x14ac:dyDescent="0.35">
      <c r="A52" s="12"/>
      <c r="B52" s="54" t="s">
        <v>43</v>
      </c>
      <c r="C52" s="55"/>
      <c r="D52" s="25">
        <f>SUM(D42:D51)</f>
        <v>31</v>
      </c>
      <c r="E52" s="26">
        <f>D52/(5*COUNT(D42:D51))</f>
        <v>0.62</v>
      </c>
      <c r="F52" s="48"/>
      <c r="G52" s="49"/>
      <c r="H52" s="49"/>
      <c r="I52" s="12"/>
    </row>
    <row r="53" spans="1:9" s="4" customFormat="1" ht="25" customHeight="1" x14ac:dyDescent="0.35">
      <c r="A53" s="13"/>
      <c r="B53" s="52" t="s">
        <v>2</v>
      </c>
      <c r="C53" s="53"/>
      <c r="D53" s="15"/>
      <c r="E53" s="15"/>
      <c r="F53" s="62"/>
      <c r="G53" s="63"/>
      <c r="H53" s="63"/>
      <c r="I53" s="13"/>
    </row>
    <row r="54" spans="1:9" s="4" customFormat="1" ht="20.149999999999999" customHeight="1" x14ac:dyDescent="0.35">
      <c r="A54" s="12"/>
      <c r="B54" s="7">
        <v>38</v>
      </c>
      <c r="C54" s="8" t="s">
        <v>63</v>
      </c>
      <c r="D54" s="18">
        <v>5</v>
      </c>
      <c r="E54" s="19"/>
      <c r="F54" s="60"/>
      <c r="G54" s="61"/>
      <c r="H54" s="61"/>
      <c r="I54" s="12"/>
    </row>
    <row r="55" spans="1:9" s="4" customFormat="1" ht="20.149999999999999" customHeight="1" x14ac:dyDescent="0.35">
      <c r="A55" s="12"/>
      <c r="B55" s="7">
        <v>39</v>
      </c>
      <c r="C55" s="8" t="s">
        <v>62</v>
      </c>
      <c r="D55" s="18">
        <v>4</v>
      </c>
      <c r="E55" s="19"/>
      <c r="F55" s="60"/>
      <c r="G55" s="61"/>
      <c r="H55" s="61"/>
      <c r="I55" s="12"/>
    </row>
    <row r="56" spans="1:9" s="4" customFormat="1" ht="20.149999999999999" customHeight="1" x14ac:dyDescent="0.35">
      <c r="A56" s="12"/>
      <c r="B56" s="7">
        <v>40</v>
      </c>
      <c r="C56" s="42" t="s">
        <v>157</v>
      </c>
      <c r="D56" s="18">
        <v>4</v>
      </c>
      <c r="E56" s="19"/>
      <c r="F56" s="34"/>
      <c r="G56" s="35"/>
      <c r="H56" s="35"/>
      <c r="I56" s="12"/>
    </row>
    <row r="57" spans="1:9" s="4" customFormat="1" ht="20.149999999999999" customHeight="1" x14ac:dyDescent="0.35">
      <c r="A57" s="12"/>
      <c r="B57" s="7">
        <v>41</v>
      </c>
      <c r="C57" s="8" t="s">
        <v>156</v>
      </c>
      <c r="D57" s="18">
        <v>4</v>
      </c>
      <c r="E57" s="19"/>
      <c r="F57" s="34"/>
      <c r="G57" s="35"/>
      <c r="H57" s="35"/>
      <c r="I57" s="12"/>
    </row>
    <row r="58" spans="1:9" s="4" customFormat="1" ht="20.149999999999999" customHeight="1" x14ac:dyDescent="0.35">
      <c r="A58" s="12"/>
      <c r="B58" s="7">
        <v>42</v>
      </c>
      <c r="C58" s="8" t="s">
        <v>66</v>
      </c>
      <c r="D58" s="18">
        <v>5</v>
      </c>
      <c r="E58" s="19"/>
      <c r="F58" s="60"/>
      <c r="G58" s="61"/>
      <c r="H58" s="61"/>
      <c r="I58" s="12"/>
    </row>
    <row r="59" spans="1:9" s="4" customFormat="1" ht="20.149999999999999" customHeight="1" x14ac:dyDescent="0.35">
      <c r="A59" s="12"/>
      <c r="B59" s="7">
        <v>43</v>
      </c>
      <c r="C59" s="8" t="s">
        <v>67</v>
      </c>
      <c r="D59" s="18">
        <v>3</v>
      </c>
      <c r="E59" s="19"/>
      <c r="F59" s="60"/>
      <c r="G59" s="61"/>
      <c r="H59" s="61"/>
      <c r="I59" s="12"/>
    </row>
    <row r="60" spans="1:9" s="4" customFormat="1" ht="20.149999999999999" customHeight="1" x14ac:dyDescent="0.35">
      <c r="A60" s="12"/>
      <c r="B60" s="7">
        <v>44</v>
      </c>
      <c r="C60" s="8" t="s">
        <v>68</v>
      </c>
      <c r="D60" s="18">
        <v>5</v>
      </c>
      <c r="E60" s="19"/>
      <c r="F60" s="60"/>
      <c r="G60" s="61"/>
      <c r="H60" s="61"/>
      <c r="I60" s="12"/>
    </row>
    <row r="61" spans="1:9" s="4" customFormat="1" ht="20.149999999999999" customHeight="1" x14ac:dyDescent="0.35">
      <c r="A61" s="12"/>
      <c r="B61" s="7">
        <v>45</v>
      </c>
      <c r="C61" s="8" t="s">
        <v>69</v>
      </c>
      <c r="D61" s="18">
        <v>5</v>
      </c>
      <c r="E61" s="19"/>
      <c r="F61" s="60"/>
      <c r="G61" s="61"/>
      <c r="H61" s="61"/>
      <c r="I61" s="12"/>
    </row>
    <row r="62" spans="1:9" s="4" customFormat="1" ht="20.149999999999999" customHeight="1" x14ac:dyDescent="0.35">
      <c r="A62" s="12"/>
      <c r="B62" s="7">
        <v>46</v>
      </c>
      <c r="C62" s="8" t="s">
        <v>70</v>
      </c>
      <c r="D62" s="18">
        <v>5</v>
      </c>
      <c r="E62" s="19"/>
      <c r="F62" s="60"/>
      <c r="G62" s="61"/>
      <c r="H62" s="61"/>
      <c r="I62" s="12"/>
    </row>
    <row r="63" spans="1:9" s="4" customFormat="1" ht="20.149999999999999" customHeight="1" x14ac:dyDescent="0.35">
      <c r="A63" s="12"/>
      <c r="B63" s="54" t="s">
        <v>43</v>
      </c>
      <c r="C63" s="55"/>
      <c r="D63" s="25">
        <f>SUM(D54:D62)</f>
        <v>40</v>
      </c>
      <c r="E63" s="26">
        <f>D63/(5*COUNT(D54:D62))</f>
        <v>0.88888888888888884</v>
      </c>
      <c r="F63" s="48"/>
      <c r="G63" s="49"/>
      <c r="H63" s="49"/>
      <c r="I63" s="12"/>
    </row>
    <row r="64" spans="1:9" s="4" customFormat="1" ht="25" customHeight="1" x14ac:dyDescent="0.35">
      <c r="A64" s="13"/>
      <c r="B64" s="52" t="s">
        <v>3</v>
      </c>
      <c r="C64" s="53"/>
      <c r="D64" s="15"/>
      <c r="E64" s="15"/>
      <c r="F64" s="62"/>
      <c r="G64" s="63"/>
      <c r="H64" s="63"/>
      <c r="I64" s="13"/>
    </row>
    <row r="65" spans="1:9" s="4" customFormat="1" ht="20.149999999999999" customHeight="1" x14ac:dyDescent="0.35">
      <c r="A65" s="12"/>
      <c r="B65" s="7">
        <v>47</v>
      </c>
      <c r="C65" s="8" t="s">
        <v>72</v>
      </c>
      <c r="D65" s="18">
        <v>2</v>
      </c>
      <c r="E65" s="19"/>
      <c r="F65" s="60"/>
      <c r="G65" s="61"/>
      <c r="H65" s="61"/>
      <c r="I65" s="12"/>
    </row>
    <row r="66" spans="1:9" s="4" customFormat="1" ht="20.149999999999999" customHeight="1" x14ac:dyDescent="0.35">
      <c r="A66" s="12"/>
      <c r="B66" s="7">
        <v>48</v>
      </c>
      <c r="C66" s="8" t="s">
        <v>71</v>
      </c>
      <c r="D66" s="18">
        <v>2</v>
      </c>
      <c r="E66" s="19"/>
      <c r="F66" s="60"/>
      <c r="G66" s="61"/>
      <c r="H66" s="61"/>
      <c r="I66" s="12"/>
    </row>
    <row r="67" spans="1:9" s="4" customFormat="1" ht="20.149999999999999" customHeight="1" x14ac:dyDescent="0.35">
      <c r="A67" s="12"/>
      <c r="B67" s="7">
        <v>49</v>
      </c>
      <c r="C67" s="8" t="s">
        <v>73</v>
      </c>
      <c r="D67" s="18">
        <v>2</v>
      </c>
      <c r="E67" s="19"/>
      <c r="F67" s="60"/>
      <c r="G67" s="61"/>
      <c r="H67" s="61"/>
      <c r="I67" s="12"/>
    </row>
    <row r="68" spans="1:9" s="4" customFormat="1" ht="20.149999999999999" customHeight="1" x14ac:dyDescent="0.35">
      <c r="A68" s="12"/>
      <c r="B68" s="7">
        <v>50</v>
      </c>
      <c r="C68" s="8" t="s">
        <v>134</v>
      </c>
      <c r="D68" s="18">
        <v>2</v>
      </c>
      <c r="E68" s="19"/>
      <c r="F68" s="34"/>
      <c r="G68" s="35"/>
      <c r="H68" s="35"/>
      <c r="I68" s="12"/>
    </row>
    <row r="69" spans="1:9" s="4" customFormat="1" ht="20.149999999999999" customHeight="1" x14ac:dyDescent="0.35">
      <c r="A69" s="12"/>
      <c r="B69" s="7">
        <v>51</v>
      </c>
      <c r="C69" s="8" t="s">
        <v>135</v>
      </c>
      <c r="D69" s="18">
        <v>2</v>
      </c>
      <c r="E69" s="19"/>
      <c r="F69" s="60"/>
      <c r="G69" s="61"/>
      <c r="H69" s="61"/>
      <c r="I69" s="12"/>
    </row>
    <row r="70" spans="1:9" s="4" customFormat="1" ht="20.149999999999999" customHeight="1" x14ac:dyDescent="0.35">
      <c r="A70" s="12"/>
      <c r="B70" s="54" t="s">
        <v>43</v>
      </c>
      <c r="C70" s="55"/>
      <c r="D70" s="25">
        <f>SUM(D65:D69)</f>
        <v>10</v>
      </c>
      <c r="E70" s="26">
        <f>D70/(5*COUNT(D65:D69))</f>
        <v>0.4</v>
      </c>
      <c r="F70" s="48"/>
      <c r="G70" s="49"/>
      <c r="H70" s="49"/>
      <c r="I70" s="12"/>
    </row>
    <row r="71" spans="1:9" s="4" customFormat="1" ht="25" customHeight="1" x14ac:dyDescent="0.35">
      <c r="A71" s="13"/>
      <c r="B71" s="52" t="s">
        <v>22</v>
      </c>
      <c r="C71" s="53"/>
      <c r="D71" s="15"/>
      <c r="E71" s="15"/>
      <c r="F71" s="62"/>
      <c r="G71" s="63"/>
      <c r="H71" s="63"/>
      <c r="I71" s="13"/>
    </row>
    <row r="72" spans="1:9" s="4" customFormat="1" ht="20.149999999999999" customHeight="1" x14ac:dyDescent="0.35">
      <c r="A72" s="12"/>
      <c r="B72" s="7">
        <v>52</v>
      </c>
      <c r="C72" s="8" t="s">
        <v>76</v>
      </c>
      <c r="D72" s="18">
        <v>2</v>
      </c>
      <c r="E72" s="19"/>
      <c r="F72" s="60"/>
      <c r="G72" s="61"/>
      <c r="H72" s="61"/>
      <c r="I72" s="12"/>
    </row>
    <row r="73" spans="1:9" s="4" customFormat="1" ht="20.149999999999999" customHeight="1" x14ac:dyDescent="0.35">
      <c r="A73" s="12"/>
      <c r="B73" s="7">
        <v>53</v>
      </c>
      <c r="C73" s="8" t="s">
        <v>74</v>
      </c>
      <c r="D73" s="18">
        <v>2</v>
      </c>
      <c r="E73" s="19"/>
      <c r="F73" s="60"/>
      <c r="G73" s="61"/>
      <c r="H73" s="61"/>
      <c r="I73" s="12"/>
    </row>
    <row r="74" spans="1:9" s="4" customFormat="1" ht="20.149999999999999" customHeight="1" x14ac:dyDescent="0.35">
      <c r="A74" s="12"/>
      <c r="B74" s="7">
        <v>54</v>
      </c>
      <c r="C74" s="8" t="s">
        <v>75</v>
      </c>
      <c r="D74" s="18">
        <v>2</v>
      </c>
      <c r="E74" s="19"/>
      <c r="F74" s="60"/>
      <c r="G74" s="61"/>
      <c r="H74" s="61"/>
      <c r="I74" s="12"/>
    </row>
    <row r="75" spans="1:9" s="4" customFormat="1" ht="20.149999999999999" customHeight="1" x14ac:dyDescent="0.35">
      <c r="A75" s="12"/>
      <c r="B75" s="7">
        <v>55</v>
      </c>
      <c r="C75" s="8" t="s">
        <v>77</v>
      </c>
      <c r="D75" s="18">
        <v>2</v>
      </c>
      <c r="E75" s="19"/>
      <c r="F75" s="60"/>
      <c r="G75" s="61"/>
      <c r="H75" s="61"/>
      <c r="I75" s="12"/>
    </row>
    <row r="76" spans="1:9" s="4" customFormat="1" ht="20.149999999999999" customHeight="1" x14ac:dyDescent="0.35">
      <c r="A76" s="12"/>
      <c r="B76" s="7">
        <v>56</v>
      </c>
      <c r="C76" s="8" t="s">
        <v>78</v>
      </c>
      <c r="D76" s="18">
        <v>2</v>
      </c>
      <c r="E76" s="19"/>
      <c r="F76" s="60"/>
      <c r="G76" s="61"/>
      <c r="H76" s="61"/>
      <c r="I76" s="12"/>
    </row>
    <row r="77" spans="1:9" s="4" customFormat="1" ht="20.149999999999999" customHeight="1" x14ac:dyDescent="0.35">
      <c r="A77" s="12"/>
      <c r="B77" s="7">
        <v>57</v>
      </c>
      <c r="C77" s="8" t="s">
        <v>79</v>
      </c>
      <c r="D77" s="18">
        <v>2</v>
      </c>
      <c r="E77" s="19"/>
      <c r="F77" s="60"/>
      <c r="G77" s="61"/>
      <c r="H77" s="61"/>
      <c r="I77" s="12"/>
    </row>
    <row r="78" spans="1:9" s="4" customFormat="1" ht="20.149999999999999" customHeight="1" x14ac:dyDescent="0.35">
      <c r="A78" s="12"/>
      <c r="B78" s="54" t="s">
        <v>43</v>
      </c>
      <c r="C78" s="55"/>
      <c r="D78" s="25">
        <f>SUM(D72:D77)</f>
        <v>12</v>
      </c>
      <c r="E78" s="26">
        <f>D78/(5*COUNT(D72:D77))</f>
        <v>0.4</v>
      </c>
      <c r="F78" s="48"/>
      <c r="G78" s="49"/>
      <c r="H78" s="49"/>
      <c r="I78" s="12"/>
    </row>
    <row r="79" spans="1:9" s="4" customFormat="1" ht="25" customHeight="1" x14ac:dyDescent="0.35">
      <c r="A79" s="13"/>
      <c r="B79" s="52" t="s">
        <v>4</v>
      </c>
      <c r="C79" s="53"/>
      <c r="D79" s="15"/>
      <c r="E79" s="15"/>
      <c r="F79" s="62"/>
      <c r="G79" s="63"/>
      <c r="H79" s="63"/>
      <c r="I79" s="13"/>
    </row>
    <row r="80" spans="1:9" s="4" customFormat="1" ht="20.149999999999999" customHeight="1" x14ac:dyDescent="0.35">
      <c r="A80" s="12"/>
      <c r="B80" s="7">
        <v>58</v>
      </c>
      <c r="C80" s="8" t="s">
        <v>143</v>
      </c>
      <c r="D80" s="18">
        <v>1</v>
      </c>
      <c r="E80" s="19"/>
      <c r="F80" s="60"/>
      <c r="G80" s="61"/>
      <c r="H80" s="61"/>
      <c r="I80" s="12"/>
    </row>
    <row r="81" spans="1:9" s="4" customFormat="1" ht="20.149999999999999" customHeight="1" x14ac:dyDescent="0.35">
      <c r="A81" s="12"/>
      <c r="B81" s="7">
        <v>59</v>
      </c>
      <c r="C81" s="8" t="s">
        <v>80</v>
      </c>
      <c r="D81" s="18">
        <v>1</v>
      </c>
      <c r="E81" s="19"/>
      <c r="F81" s="60"/>
      <c r="G81" s="61"/>
      <c r="H81" s="61"/>
      <c r="I81" s="12"/>
    </row>
    <row r="82" spans="1:9" s="4" customFormat="1" ht="20.149999999999999" customHeight="1" x14ac:dyDescent="0.35">
      <c r="A82" s="12"/>
      <c r="B82" s="7">
        <v>60</v>
      </c>
      <c r="C82" s="8" t="s">
        <v>81</v>
      </c>
      <c r="D82" s="18">
        <v>2</v>
      </c>
      <c r="E82" s="19"/>
      <c r="F82" s="60"/>
      <c r="G82" s="61"/>
      <c r="H82" s="61"/>
      <c r="I82" s="12"/>
    </row>
    <row r="83" spans="1:9" s="4" customFormat="1" ht="20.149999999999999" customHeight="1" x14ac:dyDescent="0.35">
      <c r="A83" s="12"/>
      <c r="B83" s="7">
        <v>61</v>
      </c>
      <c r="C83" s="8" t="s">
        <v>82</v>
      </c>
      <c r="D83" s="18">
        <v>2</v>
      </c>
      <c r="E83" s="19"/>
      <c r="F83" s="60"/>
      <c r="G83" s="61"/>
      <c r="H83" s="61"/>
      <c r="I83" s="12"/>
    </row>
    <row r="84" spans="1:9" s="4" customFormat="1" ht="20.149999999999999" customHeight="1" x14ac:dyDescent="0.35">
      <c r="A84" s="12"/>
      <c r="B84" s="7">
        <v>62</v>
      </c>
      <c r="C84" s="8" t="s">
        <v>136</v>
      </c>
      <c r="D84" s="18">
        <v>1</v>
      </c>
      <c r="E84" s="19"/>
      <c r="F84" s="60"/>
      <c r="G84" s="61"/>
      <c r="H84" s="61"/>
      <c r="I84" s="12"/>
    </row>
    <row r="85" spans="1:9" s="4" customFormat="1" ht="20.149999999999999" customHeight="1" x14ac:dyDescent="0.35">
      <c r="A85" s="12"/>
      <c r="B85" s="7">
        <v>63</v>
      </c>
      <c r="C85" s="8" t="s">
        <v>180</v>
      </c>
      <c r="D85" s="18">
        <v>2</v>
      </c>
      <c r="E85" s="19"/>
      <c r="F85" s="60"/>
      <c r="G85" s="61"/>
      <c r="H85" s="61"/>
      <c r="I85" s="12"/>
    </row>
    <row r="86" spans="1:9" s="4" customFormat="1" ht="20.149999999999999" customHeight="1" x14ac:dyDescent="0.35">
      <c r="A86" s="12"/>
      <c r="B86" s="54" t="s">
        <v>43</v>
      </c>
      <c r="C86" s="55"/>
      <c r="D86" s="25">
        <f>SUM(D80:D85)</f>
        <v>9</v>
      </c>
      <c r="E86" s="26">
        <f>D86/(5*COUNT(D80:D85))</f>
        <v>0.3</v>
      </c>
      <c r="F86" s="48"/>
      <c r="G86" s="49"/>
      <c r="H86" s="49"/>
      <c r="I86" s="12"/>
    </row>
    <row r="87" spans="1:9" s="4" customFormat="1" ht="25" customHeight="1" x14ac:dyDescent="0.35">
      <c r="A87" s="13"/>
      <c r="B87" s="52" t="s">
        <v>5</v>
      </c>
      <c r="C87" s="53"/>
      <c r="D87" s="15"/>
      <c r="E87" s="15"/>
      <c r="F87" s="62"/>
      <c r="G87" s="63"/>
      <c r="H87" s="63"/>
      <c r="I87" s="13"/>
    </row>
    <row r="88" spans="1:9" s="4" customFormat="1" ht="20.149999999999999" customHeight="1" x14ac:dyDescent="0.35">
      <c r="A88" s="12"/>
      <c r="B88" s="7">
        <v>64</v>
      </c>
      <c r="C88" s="8" t="s">
        <v>147</v>
      </c>
      <c r="D88" s="18">
        <v>2</v>
      </c>
      <c r="E88" s="19"/>
      <c r="F88" s="60"/>
      <c r="G88" s="61"/>
      <c r="H88" s="61"/>
      <c r="I88" s="12"/>
    </row>
    <row r="89" spans="1:9" s="4" customFormat="1" ht="20.149999999999999" customHeight="1" x14ac:dyDescent="0.35">
      <c r="A89" s="12"/>
      <c r="B89" s="7">
        <v>65</v>
      </c>
      <c r="C89" s="8" t="s">
        <v>146</v>
      </c>
      <c r="D89" s="18">
        <v>5</v>
      </c>
      <c r="E89" s="19"/>
      <c r="F89" s="60"/>
      <c r="G89" s="61"/>
      <c r="H89" s="61"/>
      <c r="I89" s="12"/>
    </row>
    <row r="90" spans="1:9" s="4" customFormat="1" ht="20.149999999999999" customHeight="1" x14ac:dyDescent="0.35">
      <c r="A90" s="12"/>
      <c r="B90" s="7">
        <v>66</v>
      </c>
      <c r="C90" s="8" t="s">
        <v>145</v>
      </c>
      <c r="D90" s="18">
        <v>3</v>
      </c>
      <c r="E90" s="19"/>
      <c r="F90" s="60"/>
      <c r="G90" s="61"/>
      <c r="H90" s="61"/>
      <c r="I90" s="12"/>
    </row>
    <row r="91" spans="1:9" s="4" customFormat="1" ht="20.149999999999999" customHeight="1" x14ac:dyDescent="0.35">
      <c r="A91" s="12"/>
      <c r="B91" s="7">
        <v>67</v>
      </c>
      <c r="C91" s="8" t="s">
        <v>144</v>
      </c>
      <c r="D91" s="18">
        <v>2</v>
      </c>
      <c r="E91" s="19"/>
      <c r="F91" s="60"/>
      <c r="G91" s="61"/>
      <c r="H91" s="61"/>
      <c r="I91" s="12"/>
    </row>
    <row r="92" spans="1:9" s="4" customFormat="1" ht="20.149999999999999" customHeight="1" x14ac:dyDescent="0.35">
      <c r="A92" s="12"/>
      <c r="B92" s="7">
        <v>68</v>
      </c>
      <c r="C92" s="39" t="s">
        <v>148</v>
      </c>
      <c r="D92" s="18">
        <v>3</v>
      </c>
      <c r="E92" s="19"/>
      <c r="F92" s="60"/>
      <c r="G92" s="61"/>
      <c r="H92" s="61"/>
      <c r="I92" s="12"/>
    </row>
    <row r="93" spans="1:9" s="4" customFormat="1" ht="20.149999999999999" customHeight="1" x14ac:dyDescent="0.35">
      <c r="A93" s="12"/>
      <c r="B93" s="7">
        <v>69</v>
      </c>
      <c r="C93" s="39" t="s">
        <v>149</v>
      </c>
      <c r="D93" s="18">
        <v>1</v>
      </c>
      <c r="E93" s="19"/>
      <c r="F93" s="60"/>
      <c r="G93" s="61"/>
      <c r="H93" s="61"/>
      <c r="I93" s="12"/>
    </row>
    <row r="94" spans="1:9" s="4" customFormat="1" ht="20.149999999999999" customHeight="1" x14ac:dyDescent="0.35">
      <c r="A94" s="12"/>
      <c r="B94" s="54" t="s">
        <v>43</v>
      </c>
      <c r="C94" s="55"/>
      <c r="D94" s="25">
        <f>SUM(D88:D93)</f>
        <v>16</v>
      </c>
      <c r="E94" s="26">
        <f>D94/(5*COUNT(D88:D93))</f>
        <v>0.53333333333333333</v>
      </c>
      <c r="F94" s="48"/>
      <c r="G94" s="49"/>
      <c r="H94" s="49"/>
      <c r="I94" s="12"/>
    </row>
    <row r="95" spans="1:9" s="4" customFormat="1" ht="25" customHeight="1" x14ac:dyDescent="0.35">
      <c r="A95" s="13"/>
      <c r="B95" s="52" t="s">
        <v>6</v>
      </c>
      <c r="C95" s="53"/>
      <c r="D95" s="15"/>
      <c r="E95" s="15"/>
      <c r="F95" s="62"/>
      <c r="G95" s="63"/>
      <c r="H95" s="63"/>
      <c r="I95" s="13"/>
    </row>
    <row r="96" spans="1:9" s="4" customFormat="1" ht="20.149999999999999" customHeight="1" x14ac:dyDescent="0.35">
      <c r="A96" s="12"/>
      <c r="B96" s="7">
        <v>70</v>
      </c>
      <c r="C96" s="8" t="s">
        <v>83</v>
      </c>
      <c r="D96" s="18">
        <v>3</v>
      </c>
      <c r="E96" s="19"/>
      <c r="F96" s="60"/>
      <c r="G96" s="61"/>
      <c r="H96" s="61"/>
      <c r="I96" s="12"/>
    </row>
    <row r="97" spans="1:9" s="4" customFormat="1" ht="20.149999999999999" customHeight="1" x14ac:dyDescent="0.35">
      <c r="A97" s="12"/>
      <c r="B97" s="7">
        <v>71</v>
      </c>
      <c r="C97" s="8" t="s">
        <v>84</v>
      </c>
      <c r="D97" s="18">
        <v>4</v>
      </c>
      <c r="E97" s="19"/>
      <c r="F97" s="60"/>
      <c r="G97" s="61"/>
      <c r="H97" s="61"/>
      <c r="I97" s="12"/>
    </row>
    <row r="98" spans="1:9" s="4" customFormat="1" ht="20.149999999999999" customHeight="1" x14ac:dyDescent="0.35">
      <c r="A98" s="12"/>
      <c r="B98" s="7">
        <v>72</v>
      </c>
      <c r="C98" s="8" t="s">
        <v>158</v>
      </c>
      <c r="D98" s="18">
        <v>1</v>
      </c>
      <c r="E98" s="19"/>
      <c r="F98" s="34"/>
      <c r="G98" s="35"/>
      <c r="H98" s="35"/>
      <c r="I98" s="12"/>
    </row>
    <row r="99" spans="1:9" s="4" customFormat="1" ht="20.149999999999999" customHeight="1" x14ac:dyDescent="0.35">
      <c r="A99" s="12"/>
      <c r="B99" s="7">
        <v>73</v>
      </c>
      <c r="C99" s="8" t="s">
        <v>187</v>
      </c>
      <c r="D99" s="18">
        <v>1</v>
      </c>
      <c r="E99" s="19"/>
      <c r="F99" s="34"/>
      <c r="G99" s="35"/>
      <c r="H99" s="35"/>
      <c r="I99" s="12"/>
    </row>
    <row r="100" spans="1:9" s="4" customFormat="1" ht="20.149999999999999" customHeight="1" x14ac:dyDescent="0.35">
      <c r="A100" s="12"/>
      <c r="B100" s="7">
        <v>74</v>
      </c>
      <c r="C100" s="8" t="s">
        <v>150</v>
      </c>
      <c r="D100" s="18">
        <v>2</v>
      </c>
      <c r="E100" s="19"/>
      <c r="F100" s="60"/>
      <c r="G100" s="61"/>
      <c r="H100" s="61"/>
      <c r="I100" s="12"/>
    </row>
    <row r="101" spans="1:9" s="4" customFormat="1" ht="20.149999999999999" customHeight="1" x14ac:dyDescent="0.35">
      <c r="A101" s="12"/>
      <c r="B101" s="54" t="s">
        <v>43</v>
      </c>
      <c r="C101" s="55"/>
      <c r="D101" s="25">
        <f>SUM(D96:D100)</f>
        <v>11</v>
      </c>
      <c r="E101" s="26">
        <f>D101/(5*COUNT(D96:D100))</f>
        <v>0.44</v>
      </c>
      <c r="F101" s="48"/>
      <c r="G101" s="49"/>
      <c r="H101" s="49"/>
      <c r="I101" s="12"/>
    </row>
    <row r="102" spans="1:9" s="4" customFormat="1" ht="25" customHeight="1" x14ac:dyDescent="0.35">
      <c r="A102" s="13"/>
      <c r="B102" s="52" t="s">
        <v>7</v>
      </c>
      <c r="C102" s="53"/>
      <c r="D102" s="15"/>
      <c r="E102" s="15"/>
      <c r="F102" s="62"/>
      <c r="G102" s="63"/>
      <c r="H102" s="63"/>
      <c r="I102" s="13"/>
    </row>
    <row r="103" spans="1:9" s="4" customFormat="1" ht="20.149999999999999" customHeight="1" x14ac:dyDescent="0.35">
      <c r="A103" s="12"/>
      <c r="B103" s="34">
        <v>75</v>
      </c>
      <c r="C103" s="8" t="s">
        <v>85</v>
      </c>
      <c r="D103" s="19">
        <v>3</v>
      </c>
      <c r="E103" s="19"/>
      <c r="F103" s="34"/>
      <c r="G103" s="35"/>
      <c r="H103" s="35"/>
      <c r="I103" s="12"/>
    </row>
    <row r="104" spans="1:9" s="4" customFormat="1" ht="20.149999999999999" customHeight="1" x14ac:dyDescent="0.35">
      <c r="A104" s="12"/>
      <c r="B104" s="34">
        <v>76</v>
      </c>
      <c r="C104" s="36" t="s">
        <v>188</v>
      </c>
      <c r="D104" s="19">
        <v>2</v>
      </c>
      <c r="E104" s="19"/>
      <c r="F104" s="34"/>
      <c r="G104" s="35"/>
      <c r="H104" s="35"/>
      <c r="I104" s="12"/>
    </row>
    <row r="105" spans="1:9" s="4" customFormat="1" ht="20.149999999999999" customHeight="1" x14ac:dyDescent="0.35">
      <c r="A105" s="12"/>
      <c r="B105" s="34">
        <v>77</v>
      </c>
      <c r="C105" s="36" t="s">
        <v>170</v>
      </c>
      <c r="D105" s="19">
        <v>2</v>
      </c>
      <c r="E105" s="19"/>
      <c r="F105" s="34"/>
      <c r="G105" s="35"/>
      <c r="H105" s="35"/>
      <c r="I105" s="12"/>
    </row>
    <row r="106" spans="1:9" s="4" customFormat="1" ht="20.149999999999999" customHeight="1" x14ac:dyDescent="0.35">
      <c r="A106" s="12"/>
      <c r="B106" s="54" t="s">
        <v>43</v>
      </c>
      <c r="C106" s="55"/>
      <c r="D106" s="25">
        <f>SUM(D103:D105)</f>
        <v>7</v>
      </c>
      <c r="E106" s="26">
        <f>D106/(5*COUNT(D103:D105))</f>
        <v>0.46666666666666667</v>
      </c>
      <c r="F106" s="48"/>
      <c r="G106" s="49"/>
      <c r="H106" s="49"/>
      <c r="I106" s="12"/>
    </row>
    <row r="107" spans="1:9" s="4" customFormat="1" ht="25" customHeight="1" x14ac:dyDescent="0.35">
      <c r="A107" s="13"/>
      <c r="B107" s="52" t="s">
        <v>8</v>
      </c>
      <c r="C107" s="53"/>
      <c r="D107" s="15"/>
      <c r="E107" s="15"/>
      <c r="F107" s="62"/>
      <c r="G107" s="63"/>
      <c r="H107" s="63"/>
      <c r="I107" s="13"/>
    </row>
    <row r="108" spans="1:9" s="4" customFormat="1" ht="20.149999999999999" customHeight="1" x14ac:dyDescent="0.35">
      <c r="A108" s="12"/>
      <c r="B108" s="7">
        <v>78</v>
      </c>
      <c r="C108" s="8" t="s">
        <v>131</v>
      </c>
      <c r="D108" s="18">
        <v>3</v>
      </c>
      <c r="E108" s="19"/>
      <c r="F108" s="60"/>
      <c r="G108" s="61"/>
      <c r="H108" s="61"/>
      <c r="I108" s="12"/>
    </row>
    <row r="109" spans="1:9" s="4" customFormat="1" ht="20.149999999999999" customHeight="1" x14ac:dyDescent="0.35">
      <c r="A109" s="12"/>
      <c r="B109" s="7">
        <v>79</v>
      </c>
      <c r="C109" s="8" t="s">
        <v>130</v>
      </c>
      <c r="D109" s="18">
        <v>2</v>
      </c>
      <c r="E109" s="19"/>
      <c r="F109" s="60"/>
      <c r="G109" s="61"/>
      <c r="H109" s="61"/>
      <c r="I109" s="12"/>
    </row>
    <row r="110" spans="1:9" s="4" customFormat="1" ht="20.149999999999999" customHeight="1" x14ac:dyDescent="0.35">
      <c r="A110" s="12"/>
      <c r="B110" s="7">
        <v>80</v>
      </c>
      <c r="C110" s="8" t="s">
        <v>129</v>
      </c>
      <c r="D110" s="18">
        <v>5</v>
      </c>
      <c r="E110" s="19"/>
      <c r="F110" s="60"/>
      <c r="G110" s="61"/>
      <c r="H110" s="61"/>
      <c r="I110" s="12"/>
    </row>
    <row r="111" spans="1:9" s="4" customFormat="1" ht="20.149999999999999" customHeight="1" x14ac:dyDescent="0.35">
      <c r="A111" s="12"/>
      <c r="B111" s="7">
        <v>81</v>
      </c>
      <c r="C111" s="8" t="s">
        <v>128</v>
      </c>
      <c r="D111" s="18">
        <v>2</v>
      </c>
      <c r="E111" s="19"/>
      <c r="F111" s="60"/>
      <c r="G111" s="61"/>
      <c r="H111" s="61"/>
      <c r="I111" s="12"/>
    </row>
    <row r="112" spans="1:9" s="4" customFormat="1" ht="20.149999999999999" customHeight="1" x14ac:dyDescent="0.35">
      <c r="A112" s="12"/>
      <c r="B112" s="7">
        <v>82</v>
      </c>
      <c r="C112" s="8" t="s">
        <v>132</v>
      </c>
      <c r="D112" s="18">
        <v>4</v>
      </c>
      <c r="E112" s="19"/>
      <c r="F112" s="60"/>
      <c r="G112" s="61"/>
      <c r="H112" s="61"/>
      <c r="I112" s="12"/>
    </row>
    <row r="113" spans="1:9" s="4" customFormat="1" ht="20.149999999999999" customHeight="1" x14ac:dyDescent="0.35">
      <c r="A113" s="12"/>
      <c r="B113" s="7">
        <v>83</v>
      </c>
      <c r="C113" s="8" t="s">
        <v>127</v>
      </c>
      <c r="D113" s="18">
        <v>1</v>
      </c>
      <c r="E113" s="19"/>
      <c r="F113" s="60"/>
      <c r="G113" s="61"/>
      <c r="H113" s="61"/>
      <c r="I113" s="12"/>
    </row>
    <row r="114" spans="1:9" s="4" customFormat="1" ht="20.149999999999999" customHeight="1" x14ac:dyDescent="0.35">
      <c r="A114" s="12"/>
      <c r="B114" s="7">
        <v>84</v>
      </c>
      <c r="C114" s="8" t="s">
        <v>133</v>
      </c>
      <c r="D114" s="18">
        <v>2</v>
      </c>
      <c r="E114" s="19"/>
      <c r="F114" s="60"/>
      <c r="G114" s="61"/>
      <c r="H114" s="61"/>
      <c r="I114" s="12"/>
    </row>
    <row r="115" spans="1:9" s="4" customFormat="1" ht="20.149999999999999" customHeight="1" x14ac:dyDescent="0.35">
      <c r="A115" s="12"/>
      <c r="B115" s="7">
        <v>85</v>
      </c>
      <c r="C115" s="8" t="s">
        <v>179</v>
      </c>
      <c r="D115" s="18">
        <v>2</v>
      </c>
      <c r="E115" s="19"/>
      <c r="F115" s="60"/>
      <c r="G115" s="61"/>
      <c r="H115" s="61"/>
      <c r="I115" s="12"/>
    </row>
    <row r="116" spans="1:9" s="4" customFormat="1" ht="20.149999999999999" customHeight="1" x14ac:dyDescent="0.35">
      <c r="A116" s="12"/>
      <c r="B116" s="7">
        <v>86</v>
      </c>
      <c r="C116" s="8" t="s">
        <v>171</v>
      </c>
      <c r="D116" s="18">
        <v>3</v>
      </c>
      <c r="E116" s="19"/>
      <c r="F116" s="60"/>
      <c r="G116" s="61"/>
      <c r="H116" s="61"/>
      <c r="I116" s="12"/>
    </row>
    <row r="117" spans="1:9" s="4" customFormat="1" ht="20.149999999999999" customHeight="1" x14ac:dyDescent="0.35">
      <c r="A117" s="12"/>
      <c r="B117" s="54" t="s">
        <v>43</v>
      </c>
      <c r="C117" s="55"/>
      <c r="D117" s="25">
        <f>SUM(D108:D116)</f>
        <v>24</v>
      </c>
      <c r="E117" s="26">
        <f>D117/(5*COUNT(D108:D116))</f>
        <v>0.53333333333333333</v>
      </c>
      <c r="F117" s="48"/>
      <c r="G117" s="49"/>
      <c r="H117" s="49"/>
      <c r="I117" s="12"/>
    </row>
    <row r="118" spans="1:9" s="4" customFormat="1" ht="25" customHeight="1" x14ac:dyDescent="0.35">
      <c r="A118" s="13"/>
      <c r="B118" s="52" t="s">
        <v>9</v>
      </c>
      <c r="C118" s="53"/>
      <c r="D118" s="15"/>
      <c r="E118" s="15"/>
      <c r="F118" s="62"/>
      <c r="G118" s="63"/>
      <c r="H118" s="63"/>
      <c r="I118" s="13"/>
    </row>
    <row r="119" spans="1:9" s="4" customFormat="1" ht="20.149999999999999" customHeight="1" x14ac:dyDescent="0.35">
      <c r="A119" s="12"/>
      <c r="B119" s="7">
        <v>87</v>
      </c>
      <c r="C119" s="8" t="s">
        <v>124</v>
      </c>
      <c r="D119" s="18">
        <v>2</v>
      </c>
      <c r="E119" s="19"/>
      <c r="F119" s="60"/>
      <c r="G119" s="61"/>
      <c r="H119" s="61"/>
      <c r="I119" s="12"/>
    </row>
    <row r="120" spans="1:9" s="4" customFormat="1" ht="20.149999999999999" customHeight="1" x14ac:dyDescent="0.35">
      <c r="A120" s="12"/>
      <c r="B120" s="7">
        <v>88</v>
      </c>
      <c r="C120" s="8" t="s">
        <v>125</v>
      </c>
      <c r="D120" s="18">
        <v>2</v>
      </c>
      <c r="E120" s="19"/>
      <c r="F120" s="60"/>
      <c r="G120" s="61"/>
      <c r="H120" s="61"/>
      <c r="I120" s="12"/>
    </row>
    <row r="121" spans="1:9" s="4" customFormat="1" ht="20.149999999999999" customHeight="1" x14ac:dyDescent="0.35">
      <c r="A121" s="12"/>
      <c r="B121" s="7">
        <v>89</v>
      </c>
      <c r="C121" s="8" t="s">
        <v>122</v>
      </c>
      <c r="D121" s="18">
        <v>2</v>
      </c>
      <c r="E121" s="19"/>
      <c r="F121" s="60"/>
      <c r="G121" s="61"/>
      <c r="H121" s="61"/>
      <c r="I121" s="12"/>
    </row>
    <row r="122" spans="1:9" s="4" customFormat="1" ht="20.149999999999999" customHeight="1" x14ac:dyDescent="0.35">
      <c r="A122" s="12"/>
      <c r="B122" s="7">
        <v>90</v>
      </c>
      <c r="C122" s="8" t="s">
        <v>123</v>
      </c>
      <c r="D122" s="18">
        <v>2</v>
      </c>
      <c r="E122" s="19"/>
      <c r="F122" s="60"/>
      <c r="G122" s="61"/>
      <c r="H122" s="61"/>
      <c r="I122" s="12"/>
    </row>
    <row r="123" spans="1:9" s="4" customFormat="1" ht="20.149999999999999" customHeight="1" x14ac:dyDescent="0.35">
      <c r="A123" s="12"/>
      <c r="B123" s="54" t="s">
        <v>43</v>
      </c>
      <c r="C123" s="55"/>
      <c r="D123" s="25">
        <f>SUM(D119:D122)</f>
        <v>8</v>
      </c>
      <c r="E123" s="26">
        <f>D123/(5*COUNT(D119:D122))</f>
        <v>0.4</v>
      </c>
      <c r="F123" s="48"/>
      <c r="G123" s="49"/>
      <c r="H123" s="49"/>
      <c r="I123" s="12"/>
    </row>
    <row r="124" spans="1:9" s="4" customFormat="1" ht="25" customHeight="1" x14ac:dyDescent="0.35">
      <c r="A124" s="13"/>
      <c r="B124" s="52" t="s">
        <v>19</v>
      </c>
      <c r="C124" s="53"/>
      <c r="D124" s="15"/>
      <c r="E124" s="15"/>
      <c r="F124" s="62"/>
      <c r="G124" s="63"/>
      <c r="H124" s="63"/>
      <c r="I124" s="13"/>
    </row>
    <row r="125" spans="1:9" s="4" customFormat="1" ht="20.149999999999999" customHeight="1" x14ac:dyDescent="0.35">
      <c r="A125" s="12"/>
      <c r="B125" s="7">
        <v>91</v>
      </c>
      <c r="C125" s="8" t="s">
        <v>113</v>
      </c>
      <c r="D125" s="18">
        <v>1</v>
      </c>
      <c r="E125" s="19"/>
      <c r="F125" s="60"/>
      <c r="G125" s="61"/>
      <c r="H125" s="61"/>
      <c r="I125" s="12"/>
    </row>
    <row r="126" spans="1:9" s="4" customFormat="1" ht="20.149999999999999" customHeight="1" x14ac:dyDescent="0.35">
      <c r="A126" s="12"/>
      <c r="B126" s="7">
        <v>92</v>
      </c>
      <c r="C126" s="8" t="s">
        <v>114</v>
      </c>
      <c r="D126" s="18">
        <v>2</v>
      </c>
      <c r="E126" s="19"/>
      <c r="F126" s="60"/>
      <c r="G126" s="61"/>
      <c r="H126" s="61"/>
      <c r="I126" s="12"/>
    </row>
    <row r="127" spans="1:9" s="4" customFormat="1" ht="20.149999999999999" customHeight="1" x14ac:dyDescent="0.35">
      <c r="A127" s="12"/>
      <c r="B127" s="7">
        <v>93</v>
      </c>
      <c r="C127" s="8" t="s">
        <v>115</v>
      </c>
      <c r="D127" s="18">
        <v>3</v>
      </c>
      <c r="E127" s="19"/>
      <c r="F127" s="60"/>
      <c r="G127" s="61"/>
      <c r="H127" s="61"/>
      <c r="I127" s="12"/>
    </row>
    <row r="128" spans="1:9" s="4" customFormat="1" ht="20.149999999999999" customHeight="1" x14ac:dyDescent="0.35">
      <c r="A128" s="12"/>
      <c r="B128" s="7">
        <v>94</v>
      </c>
      <c r="C128" s="8" t="s">
        <v>116</v>
      </c>
      <c r="D128" s="18">
        <v>0</v>
      </c>
      <c r="E128" s="19"/>
      <c r="F128" s="60"/>
      <c r="G128" s="61"/>
      <c r="H128" s="61"/>
      <c r="I128" s="12"/>
    </row>
    <row r="129" spans="1:9" s="4" customFormat="1" ht="20.149999999999999" customHeight="1" x14ac:dyDescent="0.35">
      <c r="A129" s="12"/>
      <c r="B129" s="7">
        <v>95</v>
      </c>
      <c r="C129" s="8" t="s">
        <v>178</v>
      </c>
      <c r="D129" s="18">
        <v>1</v>
      </c>
      <c r="E129" s="19"/>
      <c r="F129" s="60"/>
      <c r="G129" s="61"/>
      <c r="H129" s="61"/>
      <c r="I129" s="12"/>
    </row>
    <row r="130" spans="1:9" s="4" customFormat="1" ht="20.149999999999999" customHeight="1" x14ac:dyDescent="0.35">
      <c r="A130" s="12"/>
      <c r="B130" s="54" t="s">
        <v>43</v>
      </c>
      <c r="C130" s="55"/>
      <c r="D130" s="25">
        <f>SUM(D125:D129)</f>
        <v>7</v>
      </c>
      <c r="E130" s="26">
        <f>D130/(5*COUNT(D125:D129))</f>
        <v>0.28000000000000003</v>
      </c>
      <c r="F130" s="48"/>
      <c r="G130" s="49"/>
      <c r="H130" s="49"/>
      <c r="I130" s="12"/>
    </row>
    <row r="131" spans="1:9" s="4" customFormat="1" ht="25" customHeight="1" x14ac:dyDescent="0.35">
      <c r="A131" s="13"/>
      <c r="B131" s="52" t="s">
        <v>10</v>
      </c>
      <c r="C131" s="53"/>
      <c r="D131" s="15"/>
      <c r="E131" s="15"/>
      <c r="F131" s="62"/>
      <c r="G131" s="63"/>
      <c r="H131" s="63"/>
      <c r="I131" s="13"/>
    </row>
    <row r="132" spans="1:9" s="4" customFormat="1" ht="20.149999999999999" customHeight="1" x14ac:dyDescent="0.35">
      <c r="A132" s="12"/>
      <c r="B132" s="7">
        <v>96</v>
      </c>
      <c r="C132" s="8" t="s">
        <v>109</v>
      </c>
      <c r="D132" s="18">
        <v>2</v>
      </c>
      <c r="E132" s="19"/>
      <c r="F132" s="60"/>
      <c r="G132" s="61"/>
      <c r="H132" s="61"/>
      <c r="I132" s="12"/>
    </row>
    <row r="133" spans="1:9" s="4" customFormat="1" ht="20.149999999999999" customHeight="1" x14ac:dyDescent="0.35">
      <c r="A133" s="12"/>
      <c r="B133" s="7">
        <v>97</v>
      </c>
      <c r="C133" s="8" t="s">
        <v>110</v>
      </c>
      <c r="D133" s="18">
        <v>2</v>
      </c>
      <c r="E133" s="19"/>
      <c r="F133" s="60"/>
      <c r="G133" s="61"/>
      <c r="H133" s="61"/>
      <c r="I133" s="12"/>
    </row>
    <row r="134" spans="1:9" s="4" customFormat="1" ht="20.149999999999999" customHeight="1" x14ac:dyDescent="0.35">
      <c r="A134" s="12"/>
      <c r="B134" s="7">
        <v>98</v>
      </c>
      <c r="C134" s="8" t="s">
        <v>111</v>
      </c>
      <c r="D134" s="18">
        <v>2</v>
      </c>
      <c r="E134" s="19"/>
      <c r="F134" s="60"/>
      <c r="G134" s="61"/>
      <c r="H134" s="61"/>
      <c r="I134" s="12"/>
    </row>
    <row r="135" spans="1:9" s="4" customFormat="1" ht="20.149999999999999" customHeight="1" x14ac:dyDescent="0.35">
      <c r="A135" s="12"/>
      <c r="B135" s="7">
        <v>99</v>
      </c>
      <c r="C135" s="8" t="s">
        <v>112</v>
      </c>
      <c r="D135" s="18">
        <v>2</v>
      </c>
      <c r="E135" s="19"/>
      <c r="F135" s="60"/>
      <c r="G135" s="61"/>
      <c r="H135" s="61"/>
      <c r="I135" s="12"/>
    </row>
    <row r="136" spans="1:9" s="4" customFormat="1" ht="20.149999999999999" customHeight="1" x14ac:dyDescent="0.35">
      <c r="A136" s="12"/>
      <c r="B136" s="54" t="s">
        <v>43</v>
      </c>
      <c r="C136" s="55"/>
      <c r="D136" s="25">
        <f>SUM(D132:D135)</f>
        <v>8</v>
      </c>
      <c r="E136" s="26">
        <f>D136/(5*COUNT(D132:D135))</f>
        <v>0.4</v>
      </c>
      <c r="F136" s="48"/>
      <c r="G136" s="49"/>
      <c r="H136" s="49"/>
      <c r="I136" s="12"/>
    </row>
    <row r="137" spans="1:9" ht="25" customHeight="1" x14ac:dyDescent="0.35">
      <c r="A137" s="13"/>
      <c r="B137" s="52" t="s">
        <v>11</v>
      </c>
      <c r="C137" s="53"/>
      <c r="D137" s="15"/>
      <c r="E137" s="15"/>
      <c r="F137" s="62"/>
      <c r="G137" s="63"/>
      <c r="H137" s="63"/>
      <c r="I137" s="13"/>
    </row>
    <row r="138" spans="1:9" ht="20.149999999999999" customHeight="1" x14ac:dyDescent="0.35">
      <c r="A138" s="12"/>
      <c r="B138" s="7">
        <v>100</v>
      </c>
      <c r="C138" s="8" t="s">
        <v>105</v>
      </c>
      <c r="D138" s="18">
        <v>2</v>
      </c>
      <c r="E138" s="19"/>
      <c r="F138" s="60"/>
      <c r="G138" s="61"/>
      <c r="H138" s="61"/>
      <c r="I138" s="12"/>
    </row>
    <row r="139" spans="1:9" ht="20.149999999999999" customHeight="1" x14ac:dyDescent="0.35">
      <c r="A139" s="12"/>
      <c r="B139" s="7">
        <v>101</v>
      </c>
      <c r="C139" s="8" t="s">
        <v>121</v>
      </c>
      <c r="D139" s="18">
        <v>2</v>
      </c>
      <c r="E139" s="19"/>
      <c r="F139" s="60"/>
      <c r="G139" s="61"/>
      <c r="H139" s="61"/>
      <c r="I139" s="12"/>
    </row>
    <row r="140" spans="1:9" ht="20.149999999999999" customHeight="1" x14ac:dyDescent="0.35">
      <c r="A140" s="12"/>
      <c r="B140" s="54" t="s">
        <v>43</v>
      </c>
      <c r="C140" s="55"/>
      <c r="D140" s="25">
        <f>SUM(D138:D139)</f>
        <v>4</v>
      </c>
      <c r="E140" s="26">
        <f>D140/(5*COUNT(D138:D139))</f>
        <v>0.4</v>
      </c>
      <c r="F140" s="48"/>
      <c r="G140" s="49"/>
      <c r="H140" s="49"/>
      <c r="I140" s="12"/>
    </row>
    <row r="141" spans="1:9" ht="25" customHeight="1" x14ac:dyDescent="0.35">
      <c r="A141" s="13"/>
      <c r="B141" s="52" t="s">
        <v>23</v>
      </c>
      <c r="C141" s="53"/>
      <c r="D141" s="15"/>
      <c r="E141" s="15"/>
      <c r="F141" s="62"/>
      <c r="G141" s="63"/>
      <c r="H141" s="63"/>
      <c r="I141" s="13"/>
    </row>
    <row r="142" spans="1:9" ht="20.149999999999999" customHeight="1" x14ac:dyDescent="0.35">
      <c r="A142" s="12"/>
      <c r="B142" s="7">
        <v>102</v>
      </c>
      <c r="C142" s="8" t="s">
        <v>117</v>
      </c>
      <c r="D142" s="18">
        <v>1</v>
      </c>
      <c r="E142" s="19"/>
      <c r="F142" s="60"/>
      <c r="G142" s="61"/>
      <c r="H142" s="61"/>
      <c r="I142" s="12"/>
    </row>
    <row r="143" spans="1:9" ht="20.149999999999999" customHeight="1" x14ac:dyDescent="0.35">
      <c r="A143" s="12"/>
      <c r="B143" s="7">
        <v>103</v>
      </c>
      <c r="C143" s="8" t="s">
        <v>106</v>
      </c>
      <c r="D143" s="18">
        <v>5</v>
      </c>
      <c r="E143" s="19"/>
      <c r="F143" s="60"/>
      <c r="G143" s="61"/>
      <c r="H143" s="61"/>
      <c r="I143" s="12"/>
    </row>
    <row r="144" spans="1:9" ht="20.149999999999999" customHeight="1" x14ac:dyDescent="0.35">
      <c r="A144" s="12"/>
      <c r="B144" s="7">
        <v>104</v>
      </c>
      <c r="C144" s="8" t="s">
        <v>107</v>
      </c>
      <c r="D144" s="18">
        <v>2</v>
      </c>
      <c r="E144" s="19"/>
      <c r="F144" s="60"/>
      <c r="G144" s="61"/>
      <c r="H144" s="61"/>
      <c r="I144" s="12"/>
    </row>
    <row r="145" spans="1:9" ht="20.149999999999999" customHeight="1" x14ac:dyDescent="0.35">
      <c r="A145" s="12"/>
      <c r="B145" s="7">
        <v>105</v>
      </c>
      <c r="C145" s="8" t="s">
        <v>164</v>
      </c>
      <c r="D145" s="18">
        <v>1</v>
      </c>
      <c r="E145" s="19"/>
      <c r="F145" s="60"/>
      <c r="G145" s="61"/>
      <c r="H145" s="61"/>
      <c r="I145" s="12"/>
    </row>
    <row r="146" spans="1:9" ht="20.149999999999999" customHeight="1" x14ac:dyDescent="0.35">
      <c r="A146" s="12"/>
      <c r="B146" s="7">
        <v>106</v>
      </c>
      <c r="C146" s="8" t="s">
        <v>163</v>
      </c>
      <c r="D146" s="18">
        <v>5</v>
      </c>
      <c r="E146" s="19"/>
      <c r="F146" s="60"/>
      <c r="G146" s="61"/>
      <c r="H146" s="61"/>
      <c r="I146" s="12"/>
    </row>
    <row r="147" spans="1:9" ht="20.149999999999999" customHeight="1" x14ac:dyDescent="0.35">
      <c r="A147" s="12"/>
      <c r="B147" s="7">
        <v>107</v>
      </c>
      <c r="C147" s="8" t="s">
        <v>108</v>
      </c>
      <c r="D147" s="18">
        <v>2</v>
      </c>
      <c r="E147" s="19"/>
      <c r="F147" s="60"/>
      <c r="G147" s="61"/>
      <c r="H147" s="61"/>
      <c r="I147" s="12"/>
    </row>
    <row r="148" spans="1:9" ht="20.149999999999999" customHeight="1" x14ac:dyDescent="0.35">
      <c r="A148" s="12"/>
      <c r="B148" s="7">
        <v>108</v>
      </c>
      <c r="C148" s="8" t="s">
        <v>120</v>
      </c>
      <c r="D148" s="18">
        <v>3</v>
      </c>
      <c r="E148" s="19"/>
      <c r="F148" s="60"/>
      <c r="G148" s="61"/>
      <c r="H148" s="61"/>
      <c r="I148" s="12"/>
    </row>
    <row r="149" spans="1:9" ht="20.149999999999999" customHeight="1" x14ac:dyDescent="0.35">
      <c r="A149" s="12"/>
      <c r="B149" s="7">
        <v>109</v>
      </c>
      <c r="C149" s="8" t="s">
        <v>119</v>
      </c>
      <c r="D149" s="18">
        <v>3</v>
      </c>
      <c r="E149" s="19"/>
      <c r="F149" s="60"/>
      <c r="G149" s="61"/>
      <c r="H149" s="61"/>
      <c r="I149" s="12"/>
    </row>
    <row r="150" spans="1:9" ht="20.149999999999999" customHeight="1" x14ac:dyDescent="0.35">
      <c r="A150" s="12"/>
      <c r="B150" s="7">
        <v>110</v>
      </c>
      <c r="C150" s="44" t="s">
        <v>165</v>
      </c>
      <c r="D150" s="18">
        <v>4</v>
      </c>
      <c r="E150" s="19"/>
      <c r="F150" s="34"/>
      <c r="G150" s="35"/>
      <c r="H150" s="35"/>
      <c r="I150" s="12"/>
    </row>
    <row r="151" spans="1:9" ht="20.149999999999999" customHeight="1" x14ac:dyDescent="0.35">
      <c r="A151" s="12"/>
      <c r="B151" s="7">
        <v>111</v>
      </c>
      <c r="C151" s="8" t="s">
        <v>118</v>
      </c>
      <c r="D151" s="18">
        <v>2</v>
      </c>
      <c r="E151" s="19"/>
      <c r="F151" s="60"/>
      <c r="G151" s="61"/>
      <c r="H151" s="61"/>
      <c r="I151" s="12"/>
    </row>
    <row r="152" spans="1:9" ht="20.149999999999999" customHeight="1" x14ac:dyDescent="0.35">
      <c r="A152" s="12"/>
      <c r="B152" s="7">
        <v>112</v>
      </c>
      <c r="C152" s="8" t="s">
        <v>151</v>
      </c>
      <c r="D152" s="18">
        <v>2</v>
      </c>
      <c r="E152" s="19"/>
      <c r="F152" s="60"/>
      <c r="G152" s="61"/>
      <c r="H152" s="61"/>
      <c r="I152" s="12"/>
    </row>
    <row r="153" spans="1:9" ht="20.149999999999999" customHeight="1" x14ac:dyDescent="0.35">
      <c r="A153" s="12"/>
      <c r="B153" s="54" t="s">
        <v>43</v>
      </c>
      <c r="C153" s="55"/>
      <c r="D153" s="25">
        <f>SUM(D142:D152)</f>
        <v>30</v>
      </c>
      <c r="E153" s="26">
        <f>D153/(5*COUNT(D142:D152))</f>
        <v>0.54545454545454541</v>
      </c>
      <c r="F153" s="48"/>
      <c r="G153" s="49"/>
      <c r="H153" s="49"/>
      <c r="I153" s="12"/>
    </row>
    <row r="154" spans="1:9" ht="25" customHeight="1" x14ac:dyDescent="0.35">
      <c r="A154" s="13"/>
      <c r="B154" s="52" t="s">
        <v>24</v>
      </c>
      <c r="C154" s="53"/>
      <c r="D154" s="15"/>
      <c r="E154" s="15"/>
      <c r="F154" s="62"/>
      <c r="G154" s="63"/>
      <c r="H154" s="63"/>
      <c r="I154" s="13"/>
    </row>
    <row r="155" spans="1:9" ht="20.149999999999999" customHeight="1" x14ac:dyDescent="0.35">
      <c r="A155" s="12"/>
      <c r="B155" s="7">
        <v>113</v>
      </c>
      <c r="C155" s="8" t="s">
        <v>103</v>
      </c>
      <c r="D155" s="18">
        <v>4</v>
      </c>
      <c r="E155" s="19"/>
      <c r="F155" s="60"/>
      <c r="G155" s="61"/>
      <c r="H155" s="61"/>
      <c r="I155" s="12"/>
    </row>
    <row r="156" spans="1:9" ht="20.149999999999999" customHeight="1" x14ac:dyDescent="0.35">
      <c r="A156" s="12"/>
      <c r="B156" s="7">
        <v>114</v>
      </c>
      <c r="C156" s="8" t="s">
        <v>102</v>
      </c>
      <c r="D156" s="18">
        <v>3</v>
      </c>
      <c r="E156" s="19"/>
      <c r="F156" s="60"/>
      <c r="G156" s="61"/>
      <c r="H156" s="61"/>
      <c r="I156" s="12"/>
    </row>
    <row r="157" spans="1:9" ht="20.149999999999999" customHeight="1" x14ac:dyDescent="0.35">
      <c r="A157" s="12"/>
      <c r="B157" s="7">
        <v>115</v>
      </c>
      <c r="C157" s="40" t="s">
        <v>162</v>
      </c>
      <c r="D157" s="18">
        <v>2</v>
      </c>
      <c r="E157" s="19"/>
      <c r="F157" s="60"/>
      <c r="G157" s="61"/>
      <c r="H157" s="61"/>
      <c r="I157" s="12"/>
    </row>
    <row r="158" spans="1:9" ht="20.149999999999999" customHeight="1" x14ac:dyDescent="0.35">
      <c r="A158" s="12"/>
      <c r="B158" s="7">
        <v>116</v>
      </c>
      <c r="C158" s="8" t="s">
        <v>104</v>
      </c>
      <c r="D158" s="18">
        <v>3</v>
      </c>
      <c r="E158" s="19"/>
      <c r="F158" s="34"/>
      <c r="G158" s="35"/>
      <c r="H158" s="35"/>
      <c r="I158" s="12"/>
    </row>
    <row r="159" spans="1:9" ht="20.149999999999999" customHeight="1" x14ac:dyDescent="0.35">
      <c r="A159" s="12"/>
      <c r="B159" s="54" t="s">
        <v>43</v>
      </c>
      <c r="C159" s="55"/>
      <c r="D159" s="25">
        <f>SUM(D155:D158)</f>
        <v>12</v>
      </c>
      <c r="E159" s="26">
        <f>D159/(5*COUNT(D155:D158))</f>
        <v>0.6</v>
      </c>
      <c r="F159" s="48"/>
      <c r="G159" s="49"/>
      <c r="H159" s="49"/>
      <c r="I159" s="12"/>
    </row>
    <row r="160" spans="1:9" ht="25" customHeight="1" x14ac:dyDescent="0.35">
      <c r="A160" s="13"/>
      <c r="B160" s="52" t="s">
        <v>12</v>
      </c>
      <c r="C160" s="53"/>
      <c r="D160" s="15"/>
      <c r="E160" s="15"/>
      <c r="F160" s="62"/>
      <c r="G160" s="63"/>
      <c r="H160" s="63"/>
      <c r="I160" s="13"/>
    </row>
    <row r="161" spans="1:9" ht="20.149999999999999" customHeight="1" x14ac:dyDescent="0.35">
      <c r="A161" s="12"/>
      <c r="B161" s="7">
        <v>117</v>
      </c>
      <c r="C161" s="8" t="s">
        <v>100</v>
      </c>
      <c r="D161" s="18">
        <v>2</v>
      </c>
      <c r="E161" s="19"/>
      <c r="F161" s="60"/>
      <c r="G161" s="61"/>
      <c r="H161" s="61"/>
      <c r="I161" s="12"/>
    </row>
    <row r="162" spans="1:9" ht="20.149999999999999" customHeight="1" x14ac:dyDescent="0.35">
      <c r="A162" s="12"/>
      <c r="B162" s="7">
        <v>118</v>
      </c>
      <c r="C162" s="36" t="s">
        <v>177</v>
      </c>
      <c r="D162" s="18">
        <v>2</v>
      </c>
      <c r="E162" s="19"/>
      <c r="F162" s="60"/>
      <c r="G162" s="61"/>
      <c r="H162" s="61"/>
      <c r="I162" s="12"/>
    </row>
    <row r="163" spans="1:9" ht="20.149999999999999" customHeight="1" x14ac:dyDescent="0.35">
      <c r="A163" s="12"/>
      <c r="B163" s="7">
        <v>119</v>
      </c>
      <c r="C163" s="36" t="s">
        <v>160</v>
      </c>
      <c r="D163" s="18">
        <v>2</v>
      </c>
      <c r="E163" s="19"/>
      <c r="F163" s="34"/>
      <c r="G163" s="35"/>
      <c r="H163" s="35"/>
      <c r="I163" s="12"/>
    </row>
    <row r="164" spans="1:9" ht="20.149999999999999" customHeight="1" x14ac:dyDescent="0.35">
      <c r="A164" s="12"/>
      <c r="B164" s="7">
        <v>120</v>
      </c>
      <c r="C164" s="36" t="s">
        <v>99</v>
      </c>
      <c r="D164" s="18">
        <v>2</v>
      </c>
      <c r="E164" s="19"/>
      <c r="F164" s="34"/>
      <c r="G164" s="35"/>
      <c r="H164" s="35"/>
      <c r="I164" s="12"/>
    </row>
    <row r="165" spans="1:9" ht="20.149999999999999" customHeight="1" x14ac:dyDescent="0.35">
      <c r="A165" s="12"/>
      <c r="B165" s="7">
        <v>121</v>
      </c>
      <c r="C165" s="8" t="s">
        <v>101</v>
      </c>
      <c r="D165" s="18">
        <v>2</v>
      </c>
      <c r="E165" s="19"/>
      <c r="F165" s="60"/>
      <c r="G165" s="61"/>
      <c r="H165" s="61"/>
      <c r="I165" s="12"/>
    </row>
    <row r="166" spans="1:9" ht="20.149999999999999" customHeight="1" x14ac:dyDescent="0.35">
      <c r="A166" s="12"/>
      <c r="B166" s="54" t="s">
        <v>43</v>
      </c>
      <c r="C166" s="55"/>
      <c r="D166" s="25">
        <f>SUM(D161:D165)</f>
        <v>10</v>
      </c>
      <c r="E166" s="26">
        <f>D166/(5*COUNT(D161:D165))</f>
        <v>0.4</v>
      </c>
      <c r="F166" s="48"/>
      <c r="G166" s="49"/>
      <c r="H166" s="49"/>
      <c r="I166" s="12"/>
    </row>
    <row r="167" spans="1:9" ht="25" customHeight="1" x14ac:dyDescent="0.35">
      <c r="A167" s="13"/>
      <c r="B167" s="52" t="s">
        <v>13</v>
      </c>
      <c r="C167" s="53"/>
      <c r="D167" s="15"/>
      <c r="E167" s="15"/>
      <c r="F167" s="62"/>
      <c r="G167" s="63"/>
      <c r="H167" s="63"/>
      <c r="I167" s="13"/>
    </row>
    <row r="168" spans="1:9" ht="20.149999999999999" customHeight="1" x14ac:dyDescent="0.35">
      <c r="A168" s="12"/>
      <c r="B168" s="7">
        <v>122</v>
      </c>
      <c r="C168" s="8" t="s">
        <v>175</v>
      </c>
      <c r="D168" s="18">
        <v>1</v>
      </c>
      <c r="E168" s="19"/>
      <c r="F168" s="60"/>
      <c r="G168" s="61"/>
      <c r="H168" s="61"/>
      <c r="I168" s="12"/>
    </row>
    <row r="169" spans="1:9" ht="20.149999999999999" customHeight="1" x14ac:dyDescent="0.35">
      <c r="A169" s="12"/>
      <c r="B169" s="7">
        <v>123</v>
      </c>
      <c r="C169" s="8" t="s">
        <v>153</v>
      </c>
      <c r="D169" s="18">
        <v>2</v>
      </c>
      <c r="E169" s="19"/>
      <c r="F169" s="60"/>
      <c r="G169" s="61"/>
      <c r="H169" s="61"/>
      <c r="I169" s="12"/>
    </row>
    <row r="170" spans="1:9" ht="20.149999999999999" customHeight="1" x14ac:dyDescent="0.35">
      <c r="A170" s="12"/>
      <c r="B170" s="7">
        <v>124</v>
      </c>
      <c r="C170" s="8" t="s">
        <v>161</v>
      </c>
      <c r="D170" s="18">
        <v>3</v>
      </c>
      <c r="E170" s="19"/>
      <c r="F170" s="60"/>
      <c r="G170" s="61"/>
      <c r="H170" s="61"/>
      <c r="I170" s="12"/>
    </row>
    <row r="171" spans="1:9" ht="20.149999999999999" customHeight="1" x14ac:dyDescent="0.35">
      <c r="A171" s="12"/>
      <c r="B171" s="7">
        <v>125</v>
      </c>
      <c r="C171" s="8" t="s">
        <v>97</v>
      </c>
      <c r="D171" s="18">
        <v>4</v>
      </c>
      <c r="E171" s="19"/>
      <c r="F171" s="60"/>
      <c r="G171" s="61"/>
      <c r="H171" s="61"/>
      <c r="I171" s="12"/>
    </row>
    <row r="172" spans="1:9" ht="20.149999999999999" customHeight="1" x14ac:dyDescent="0.35">
      <c r="A172" s="12"/>
      <c r="B172" s="7">
        <v>126</v>
      </c>
      <c r="C172" s="8" t="s">
        <v>98</v>
      </c>
      <c r="D172" s="18">
        <v>5</v>
      </c>
      <c r="E172" s="19"/>
      <c r="F172" s="60"/>
      <c r="G172" s="61"/>
      <c r="H172" s="61"/>
      <c r="I172" s="12"/>
    </row>
    <row r="173" spans="1:9" ht="20.149999999999999" customHeight="1" x14ac:dyDescent="0.35">
      <c r="A173" s="12"/>
      <c r="B173" s="7">
        <v>127</v>
      </c>
      <c r="C173" s="36" t="s">
        <v>176</v>
      </c>
      <c r="D173" s="18">
        <v>6</v>
      </c>
      <c r="E173" s="19"/>
      <c r="F173" s="34"/>
      <c r="G173" s="35"/>
      <c r="H173" s="35"/>
      <c r="I173" s="12"/>
    </row>
    <row r="174" spans="1:9" ht="20.149999999999999" customHeight="1" x14ac:dyDescent="0.35">
      <c r="A174" s="12"/>
      <c r="B174" s="7">
        <v>128</v>
      </c>
      <c r="C174" s="36" t="s">
        <v>152</v>
      </c>
      <c r="D174" s="18">
        <v>7</v>
      </c>
      <c r="E174" s="19"/>
      <c r="F174" s="34"/>
      <c r="G174" s="35"/>
      <c r="H174" s="35"/>
      <c r="I174" s="12"/>
    </row>
    <row r="175" spans="1:9" ht="20.149999999999999" customHeight="1" x14ac:dyDescent="0.35">
      <c r="A175" s="12"/>
      <c r="B175" s="54" t="s">
        <v>43</v>
      </c>
      <c r="C175" s="55"/>
      <c r="D175" s="25">
        <f>SUM(D168:D174)</f>
        <v>28</v>
      </c>
      <c r="E175" s="26">
        <f>D175/(5*COUNT(D168:D174))</f>
        <v>0.8</v>
      </c>
      <c r="F175" s="48"/>
      <c r="G175" s="49"/>
      <c r="H175" s="49"/>
      <c r="I175" s="12"/>
    </row>
    <row r="176" spans="1:9" ht="25" customHeight="1" x14ac:dyDescent="0.35">
      <c r="A176" s="13"/>
      <c r="B176" s="52" t="s">
        <v>14</v>
      </c>
      <c r="C176" s="53"/>
      <c r="D176" s="15"/>
      <c r="E176" s="15"/>
      <c r="F176" s="62"/>
      <c r="G176" s="63"/>
      <c r="H176" s="63"/>
      <c r="I176" s="13"/>
    </row>
    <row r="177" spans="1:9" ht="20.149999999999999" customHeight="1" x14ac:dyDescent="0.35">
      <c r="A177" s="12"/>
      <c r="B177" s="7">
        <v>129</v>
      </c>
      <c r="C177" s="8" t="s">
        <v>91</v>
      </c>
      <c r="D177" s="18">
        <v>1</v>
      </c>
      <c r="E177" s="19"/>
      <c r="F177" s="60"/>
      <c r="G177" s="61"/>
      <c r="H177" s="61"/>
      <c r="I177" s="12"/>
    </row>
    <row r="178" spans="1:9" ht="20.149999999999999" customHeight="1" x14ac:dyDescent="0.35">
      <c r="A178" s="12"/>
      <c r="B178" s="7">
        <v>130</v>
      </c>
      <c r="C178" s="8" t="s">
        <v>92</v>
      </c>
      <c r="D178" s="18">
        <v>2</v>
      </c>
      <c r="E178" s="19"/>
      <c r="F178" s="60"/>
      <c r="G178" s="61"/>
      <c r="H178" s="61"/>
      <c r="I178" s="12"/>
    </row>
    <row r="179" spans="1:9" ht="20.149999999999999" customHeight="1" x14ac:dyDescent="0.35">
      <c r="A179" s="12"/>
      <c r="B179" s="7">
        <v>131</v>
      </c>
      <c r="C179" s="8" t="s">
        <v>93</v>
      </c>
      <c r="D179" s="18">
        <v>2</v>
      </c>
      <c r="E179" s="19"/>
      <c r="F179" s="60"/>
      <c r="G179" s="61"/>
      <c r="H179" s="61"/>
      <c r="I179" s="12"/>
    </row>
    <row r="180" spans="1:9" ht="20.149999999999999" customHeight="1" x14ac:dyDescent="0.35">
      <c r="A180" s="12"/>
      <c r="B180" s="7">
        <v>132</v>
      </c>
      <c r="C180" s="8" t="s">
        <v>174</v>
      </c>
      <c r="D180" s="18">
        <v>3</v>
      </c>
      <c r="E180" s="19"/>
      <c r="F180" s="60"/>
      <c r="G180" s="61"/>
      <c r="H180" s="61"/>
      <c r="I180" s="12"/>
    </row>
    <row r="181" spans="1:9" ht="20.149999999999999" customHeight="1" x14ac:dyDescent="0.35">
      <c r="A181" s="12"/>
      <c r="B181" s="7">
        <v>133</v>
      </c>
      <c r="C181" s="8" t="s">
        <v>94</v>
      </c>
      <c r="D181" s="18">
        <v>2</v>
      </c>
      <c r="E181" s="19"/>
      <c r="F181" s="60"/>
      <c r="G181" s="61"/>
      <c r="H181" s="61"/>
      <c r="I181" s="12"/>
    </row>
    <row r="182" spans="1:9" ht="20.149999999999999" customHeight="1" x14ac:dyDescent="0.35">
      <c r="A182" s="12"/>
      <c r="B182" s="7">
        <v>134</v>
      </c>
      <c r="C182" s="8" t="s">
        <v>95</v>
      </c>
      <c r="D182" s="18">
        <v>4</v>
      </c>
      <c r="E182" s="19"/>
      <c r="F182" s="60"/>
      <c r="G182" s="61"/>
      <c r="H182" s="61"/>
      <c r="I182" s="12"/>
    </row>
    <row r="183" spans="1:9" ht="20.149999999999999" customHeight="1" x14ac:dyDescent="0.35">
      <c r="A183" s="12"/>
      <c r="B183" s="7">
        <v>135</v>
      </c>
      <c r="C183" s="8" t="s">
        <v>96</v>
      </c>
      <c r="D183" s="18">
        <v>2</v>
      </c>
      <c r="E183" s="19"/>
      <c r="F183" s="60"/>
      <c r="G183" s="61"/>
      <c r="H183" s="61"/>
      <c r="I183" s="12"/>
    </row>
    <row r="184" spans="1:9" ht="20.149999999999999" customHeight="1" x14ac:dyDescent="0.35">
      <c r="A184" s="12"/>
      <c r="B184" s="7">
        <v>136</v>
      </c>
      <c r="C184" s="39" t="s">
        <v>139</v>
      </c>
      <c r="D184" s="18">
        <v>2</v>
      </c>
      <c r="E184" s="19"/>
      <c r="F184" s="34"/>
      <c r="G184" s="35"/>
      <c r="H184" s="35"/>
      <c r="I184" s="12"/>
    </row>
    <row r="185" spans="1:9" ht="20.149999999999999" customHeight="1" x14ac:dyDescent="0.35">
      <c r="A185" s="12"/>
      <c r="B185" s="7">
        <v>137</v>
      </c>
      <c r="C185" s="41" t="s">
        <v>140</v>
      </c>
      <c r="D185" s="18">
        <v>2</v>
      </c>
      <c r="E185" s="19"/>
      <c r="F185" s="34"/>
      <c r="G185" s="35"/>
      <c r="H185" s="35"/>
      <c r="I185" s="12"/>
    </row>
    <row r="186" spans="1:9" ht="20.149999999999999" customHeight="1" x14ac:dyDescent="0.35">
      <c r="A186" s="12"/>
      <c r="B186" s="7">
        <v>138</v>
      </c>
      <c r="C186" s="8" t="s">
        <v>90</v>
      </c>
      <c r="D186" s="18">
        <v>4</v>
      </c>
      <c r="E186" s="19"/>
      <c r="F186" s="60"/>
      <c r="G186" s="61"/>
      <c r="H186" s="61"/>
      <c r="I186" s="12"/>
    </row>
    <row r="187" spans="1:9" ht="20.149999999999999" customHeight="1" x14ac:dyDescent="0.35">
      <c r="A187" s="12"/>
      <c r="B187" s="54" t="s">
        <v>43</v>
      </c>
      <c r="C187" s="55"/>
      <c r="D187" s="25">
        <f>SUM(D177:D186)</f>
        <v>24</v>
      </c>
      <c r="E187" s="26">
        <f>D187/(5*COUNT(D177:D186))</f>
        <v>0.48</v>
      </c>
      <c r="F187" s="48"/>
      <c r="G187" s="49"/>
      <c r="H187" s="49"/>
      <c r="I187" s="12"/>
    </row>
    <row r="188" spans="1:9" ht="25" customHeight="1" x14ac:dyDescent="0.35">
      <c r="A188" s="13"/>
      <c r="B188" s="52" t="s">
        <v>17</v>
      </c>
      <c r="C188" s="53"/>
      <c r="D188" s="15"/>
      <c r="E188" s="15"/>
      <c r="F188" s="62"/>
      <c r="G188" s="63"/>
      <c r="H188" s="63"/>
      <c r="I188" s="13"/>
    </row>
    <row r="189" spans="1:9" ht="20.149999999999999" customHeight="1" x14ac:dyDescent="0.35">
      <c r="A189" s="12"/>
      <c r="B189" s="7">
        <v>139</v>
      </c>
      <c r="C189" s="8" t="s">
        <v>137</v>
      </c>
      <c r="D189" s="18">
        <v>3</v>
      </c>
      <c r="E189" s="19"/>
      <c r="F189" s="60"/>
      <c r="G189" s="61"/>
      <c r="H189" s="61"/>
      <c r="I189" s="12"/>
    </row>
    <row r="190" spans="1:9" ht="20.149999999999999" customHeight="1" x14ac:dyDescent="0.35">
      <c r="A190" s="12"/>
      <c r="B190" s="7">
        <v>140</v>
      </c>
      <c r="C190" s="8" t="s">
        <v>172</v>
      </c>
      <c r="D190" s="18">
        <v>2</v>
      </c>
      <c r="E190" s="19"/>
      <c r="F190" s="34"/>
      <c r="G190" s="35"/>
      <c r="H190" s="35"/>
      <c r="I190" s="12"/>
    </row>
    <row r="191" spans="1:9" ht="20.149999999999999" customHeight="1" x14ac:dyDescent="0.35">
      <c r="A191" s="12"/>
      <c r="B191" s="7">
        <v>141</v>
      </c>
      <c r="C191" s="8" t="s">
        <v>173</v>
      </c>
      <c r="D191" s="18">
        <v>2</v>
      </c>
      <c r="E191" s="19"/>
      <c r="F191" s="34"/>
      <c r="G191" s="35"/>
      <c r="H191" s="35"/>
      <c r="I191" s="12"/>
    </row>
    <row r="192" spans="1:9" ht="20.149999999999999" customHeight="1" x14ac:dyDescent="0.35">
      <c r="A192" s="12"/>
      <c r="B192" s="7">
        <v>142</v>
      </c>
      <c r="C192" s="8" t="s">
        <v>88</v>
      </c>
      <c r="D192" s="18">
        <v>3</v>
      </c>
      <c r="E192" s="19"/>
      <c r="F192" s="60"/>
      <c r="G192" s="61"/>
      <c r="H192" s="61"/>
      <c r="I192" s="12"/>
    </row>
    <row r="193" spans="1:9" ht="20.149999999999999" customHeight="1" x14ac:dyDescent="0.35">
      <c r="A193" s="12"/>
      <c r="B193" s="7">
        <v>143</v>
      </c>
      <c r="C193" s="8" t="s">
        <v>138</v>
      </c>
      <c r="D193" s="18">
        <v>3</v>
      </c>
      <c r="E193" s="19"/>
      <c r="F193" s="34"/>
      <c r="G193" s="35"/>
      <c r="H193" s="35"/>
      <c r="I193" s="12"/>
    </row>
    <row r="194" spans="1:9" ht="20.149999999999999" customHeight="1" x14ac:dyDescent="0.35">
      <c r="A194" s="12"/>
      <c r="B194" s="7">
        <v>144</v>
      </c>
      <c r="C194" s="8" t="s">
        <v>89</v>
      </c>
      <c r="D194" s="18">
        <v>5</v>
      </c>
      <c r="E194" s="19"/>
      <c r="F194" s="34"/>
      <c r="G194" s="35"/>
      <c r="H194" s="35"/>
      <c r="I194" s="12"/>
    </row>
    <row r="195" spans="1:9" ht="20.149999999999999" customHeight="1" x14ac:dyDescent="0.35">
      <c r="A195" s="12"/>
      <c r="B195" s="54" t="s">
        <v>43</v>
      </c>
      <c r="C195" s="55"/>
      <c r="D195" s="25">
        <f>SUM(D189:D194)</f>
        <v>18</v>
      </c>
      <c r="E195" s="26">
        <f>D195/(5*COUNT(D189:D194))</f>
        <v>0.6</v>
      </c>
      <c r="F195" s="48"/>
      <c r="G195" s="49"/>
      <c r="H195" s="49"/>
      <c r="I195" s="12"/>
    </row>
    <row r="196" spans="1:9" ht="25" customHeight="1" x14ac:dyDescent="0.35">
      <c r="A196" s="13"/>
      <c r="B196" s="52" t="s">
        <v>15</v>
      </c>
      <c r="C196" s="53"/>
      <c r="D196" s="15"/>
      <c r="E196" s="15"/>
      <c r="F196" s="62"/>
      <c r="G196" s="63"/>
      <c r="H196" s="63"/>
      <c r="I196" s="13"/>
    </row>
    <row r="197" spans="1:9" ht="20.149999999999999" customHeight="1" x14ac:dyDescent="0.35">
      <c r="A197" s="12"/>
      <c r="B197" s="7">
        <v>145</v>
      </c>
      <c r="C197" s="43" t="s">
        <v>159</v>
      </c>
      <c r="D197" s="18">
        <v>1</v>
      </c>
      <c r="E197" s="19"/>
      <c r="F197" s="60"/>
      <c r="G197" s="61"/>
      <c r="H197" s="61"/>
      <c r="I197" s="12"/>
    </row>
    <row r="198" spans="1:9" ht="20.149999999999999" customHeight="1" x14ac:dyDescent="0.35">
      <c r="A198" s="12"/>
      <c r="B198" s="7">
        <v>146</v>
      </c>
      <c r="C198" s="8" t="s">
        <v>86</v>
      </c>
      <c r="D198" s="18">
        <v>1</v>
      </c>
      <c r="E198" s="19"/>
      <c r="F198" s="34"/>
      <c r="G198" s="35"/>
      <c r="H198" s="35"/>
      <c r="I198" s="12"/>
    </row>
    <row r="199" spans="1:9" ht="20.149999999999999" customHeight="1" x14ac:dyDescent="0.35">
      <c r="A199" s="12"/>
      <c r="B199" s="7">
        <v>147</v>
      </c>
      <c r="C199" s="16" t="s">
        <v>87</v>
      </c>
      <c r="D199" s="18">
        <v>3</v>
      </c>
      <c r="E199" s="19"/>
      <c r="F199" s="60"/>
      <c r="G199" s="61"/>
      <c r="H199" s="61"/>
      <c r="I199" s="12"/>
    </row>
    <row r="200" spans="1:9" ht="20.149999999999999" customHeight="1" x14ac:dyDescent="0.35">
      <c r="A200" s="12"/>
      <c r="B200" s="54" t="s">
        <v>43</v>
      </c>
      <c r="C200" s="55"/>
      <c r="D200" s="25">
        <f>SUM(D197:D199)</f>
        <v>5</v>
      </c>
      <c r="E200" s="26">
        <f>D200/(5*COUNT(D197:D199))</f>
        <v>0.33333333333333331</v>
      </c>
      <c r="F200" s="48"/>
      <c r="G200" s="49"/>
      <c r="H200" s="49"/>
      <c r="I200" s="12"/>
    </row>
    <row r="201" spans="1:9" ht="20.149999999999999" customHeight="1" x14ac:dyDescent="0.35">
      <c r="A201" s="12"/>
      <c r="B201" s="54" t="s">
        <v>44</v>
      </c>
      <c r="C201" s="57"/>
      <c r="D201" s="22">
        <f>SUM(D14+ D26+D33+D40+D52+D63+D70+D78+D86+D94+D101+D106+D117+D123+D130+D136+D140+D153+D159+D166+D175+D187+D195+D200)</f>
        <v>394</v>
      </c>
      <c r="E201" s="26">
        <f>AVERAGE(E14, E26,E33,E40,E52,E63,E70,E78,E86,E94,E101,E106,E117,E123,E130,E136,E140,E153,E159,E166,E175,E187,E195,E200)</f>
        <v>0.51730399230399238</v>
      </c>
      <c r="F201" s="48"/>
      <c r="G201" s="49"/>
      <c r="H201" s="49"/>
      <c r="I201" s="12"/>
    </row>
    <row r="202" spans="1:9" ht="20.149999999999999" customHeight="1" x14ac:dyDescent="0.35">
      <c r="F202" s="60"/>
      <c r="G202" s="61"/>
      <c r="H202" s="61"/>
    </row>
    <row r="203" spans="1:9" ht="50.15" customHeight="1" x14ac:dyDescent="0.35">
      <c r="B203" s="56" t="s">
        <v>28</v>
      </c>
      <c r="C203" s="56"/>
      <c r="D203" s="29"/>
      <c r="E203" s="29"/>
      <c r="F203" s="48"/>
      <c r="G203" s="49"/>
      <c r="H203" s="49"/>
    </row>
    <row r="204" spans="1:9" ht="20.149999999999999" customHeight="1" x14ac:dyDescent="0.35">
      <c r="B204" s="58" t="s">
        <v>21</v>
      </c>
      <c r="C204" s="59"/>
      <c r="D204" s="28">
        <f>E14</f>
        <v>0.51428571428571423</v>
      </c>
    </row>
    <row r="205" spans="1:9" ht="20.149999999999999" customHeight="1" x14ac:dyDescent="0.35">
      <c r="B205" s="46" t="s">
        <v>0</v>
      </c>
      <c r="C205" s="47"/>
      <c r="D205" s="27">
        <f>E26</f>
        <v>0.4</v>
      </c>
    </row>
    <row r="206" spans="1:9" ht="20.149999999999999" customHeight="1" x14ac:dyDescent="0.35">
      <c r="B206" s="46" t="s">
        <v>20</v>
      </c>
      <c r="C206" s="47"/>
      <c r="D206" s="27">
        <f>E33</f>
        <v>0.84</v>
      </c>
    </row>
    <row r="207" spans="1:9" ht="20.149999999999999" customHeight="1" x14ac:dyDescent="0.35">
      <c r="B207" s="46" t="s">
        <v>16</v>
      </c>
      <c r="C207" s="47"/>
      <c r="D207" s="27">
        <f>E40</f>
        <v>0.84</v>
      </c>
    </row>
    <row r="208" spans="1:9" ht="20.149999999999999" customHeight="1" x14ac:dyDescent="0.35">
      <c r="B208" s="46" t="s">
        <v>1</v>
      </c>
      <c r="C208" s="47"/>
      <c r="D208" s="27">
        <f>E52</f>
        <v>0.62</v>
      </c>
    </row>
    <row r="209" spans="2:4" ht="20.149999999999999" customHeight="1" x14ac:dyDescent="0.35">
      <c r="B209" s="46" t="s">
        <v>2</v>
      </c>
      <c r="C209" s="47"/>
      <c r="D209" s="27">
        <f>E63</f>
        <v>0.88888888888888884</v>
      </c>
    </row>
    <row r="210" spans="2:4" ht="20.149999999999999" customHeight="1" x14ac:dyDescent="0.35">
      <c r="B210" s="46" t="s">
        <v>3</v>
      </c>
      <c r="C210" s="47"/>
      <c r="D210" s="27">
        <f>E70</f>
        <v>0.4</v>
      </c>
    </row>
    <row r="211" spans="2:4" ht="20.149999999999999" customHeight="1" x14ac:dyDescent="0.35">
      <c r="B211" s="46" t="s">
        <v>22</v>
      </c>
      <c r="C211" s="47"/>
      <c r="D211" s="27">
        <f>E78</f>
        <v>0.4</v>
      </c>
    </row>
    <row r="212" spans="2:4" ht="20.149999999999999" customHeight="1" x14ac:dyDescent="0.35">
      <c r="B212" s="46" t="s">
        <v>4</v>
      </c>
      <c r="C212" s="47"/>
      <c r="D212" s="27">
        <f>E86</f>
        <v>0.3</v>
      </c>
    </row>
    <row r="213" spans="2:4" ht="20.149999999999999" customHeight="1" x14ac:dyDescent="0.35">
      <c r="B213" s="46" t="s">
        <v>5</v>
      </c>
      <c r="C213" s="47"/>
      <c r="D213" s="27">
        <f>E94</f>
        <v>0.53333333333333333</v>
      </c>
    </row>
    <row r="214" spans="2:4" ht="20.149999999999999" customHeight="1" x14ac:dyDescent="0.35">
      <c r="B214" s="46" t="s">
        <v>6</v>
      </c>
      <c r="C214" s="47"/>
      <c r="D214" s="27">
        <f>E101</f>
        <v>0.44</v>
      </c>
    </row>
    <row r="215" spans="2:4" ht="20.149999999999999" customHeight="1" x14ac:dyDescent="0.35">
      <c r="B215" s="46" t="s">
        <v>7</v>
      </c>
      <c r="C215" s="47"/>
      <c r="D215" s="27">
        <f>E106</f>
        <v>0.46666666666666667</v>
      </c>
    </row>
    <row r="216" spans="2:4" ht="20.149999999999999" customHeight="1" x14ac:dyDescent="0.35">
      <c r="B216" s="46" t="s">
        <v>8</v>
      </c>
      <c r="C216" s="47"/>
      <c r="D216" s="27">
        <f>E117</f>
        <v>0.53333333333333333</v>
      </c>
    </row>
    <row r="217" spans="2:4" ht="20.149999999999999" customHeight="1" x14ac:dyDescent="0.35">
      <c r="B217" s="46" t="s">
        <v>9</v>
      </c>
      <c r="C217" s="47"/>
      <c r="D217" s="27">
        <f>E123</f>
        <v>0.4</v>
      </c>
    </row>
    <row r="218" spans="2:4" ht="20.149999999999999" customHeight="1" x14ac:dyDescent="0.35">
      <c r="B218" s="46" t="s">
        <v>19</v>
      </c>
      <c r="C218" s="47"/>
      <c r="D218" s="27">
        <f>E130</f>
        <v>0.28000000000000003</v>
      </c>
    </row>
    <row r="219" spans="2:4" ht="20.149999999999999" customHeight="1" x14ac:dyDescent="0.35">
      <c r="B219" s="46" t="s">
        <v>10</v>
      </c>
      <c r="C219" s="47"/>
      <c r="D219" s="27">
        <f>E136</f>
        <v>0.4</v>
      </c>
    </row>
    <row r="220" spans="2:4" ht="20.149999999999999" customHeight="1" x14ac:dyDescent="0.35">
      <c r="B220" s="46" t="s">
        <v>11</v>
      </c>
      <c r="C220" s="47"/>
      <c r="D220" s="27">
        <f>E140</f>
        <v>0.4</v>
      </c>
    </row>
    <row r="221" spans="2:4" ht="20.149999999999999" customHeight="1" x14ac:dyDescent="0.35">
      <c r="B221" s="46" t="s">
        <v>23</v>
      </c>
      <c r="C221" s="47"/>
      <c r="D221" s="27">
        <f>E153</f>
        <v>0.54545454545454541</v>
      </c>
    </row>
    <row r="222" spans="2:4" ht="20.149999999999999" customHeight="1" x14ac:dyDescent="0.35">
      <c r="B222" s="46" t="s">
        <v>24</v>
      </c>
      <c r="C222" s="47"/>
      <c r="D222" s="27">
        <f>E159</f>
        <v>0.6</v>
      </c>
    </row>
    <row r="223" spans="2:4" ht="20.149999999999999" customHeight="1" x14ac:dyDescent="0.35">
      <c r="B223" s="46" t="s">
        <v>12</v>
      </c>
      <c r="C223" s="47"/>
      <c r="D223" s="27">
        <f>E166</f>
        <v>0.4</v>
      </c>
    </row>
    <row r="224" spans="2:4" ht="20.149999999999999" customHeight="1" x14ac:dyDescent="0.35">
      <c r="B224" s="46" t="s">
        <v>13</v>
      </c>
      <c r="C224" s="47"/>
      <c r="D224" s="27">
        <f>E175</f>
        <v>0.8</v>
      </c>
    </row>
    <row r="225" spans="2:4" ht="20.149999999999999" customHeight="1" x14ac:dyDescent="0.35">
      <c r="B225" s="46" t="s">
        <v>14</v>
      </c>
      <c r="C225" s="47"/>
      <c r="D225" s="27">
        <f>E187</f>
        <v>0.48</v>
      </c>
    </row>
    <row r="226" spans="2:4" ht="20.149999999999999" customHeight="1" x14ac:dyDescent="0.35">
      <c r="B226" s="46" t="s">
        <v>17</v>
      </c>
      <c r="C226" s="47"/>
      <c r="D226" s="27">
        <f>E195</f>
        <v>0.6</v>
      </c>
    </row>
    <row r="227" spans="2:4" ht="20.149999999999999" customHeight="1" x14ac:dyDescent="0.35">
      <c r="B227" s="46" t="s">
        <v>15</v>
      </c>
      <c r="C227" s="47"/>
      <c r="D227" s="27">
        <f>E200</f>
        <v>0.33333333333333331</v>
      </c>
    </row>
  </sheetData>
  <mergeCells count="253">
    <mergeCell ref="F203:H203"/>
    <mergeCell ref="F202:H202"/>
    <mergeCell ref="F5:H5"/>
    <mergeCell ref="B1:C1"/>
    <mergeCell ref="F6:H6"/>
    <mergeCell ref="F12:H12"/>
    <mergeCell ref="F13:H13"/>
    <mergeCell ref="F16:H16"/>
    <mergeCell ref="B4:H4"/>
    <mergeCell ref="B6:C6"/>
    <mergeCell ref="B14:C14"/>
    <mergeCell ref="F17:H17"/>
    <mergeCell ref="F15:H15"/>
    <mergeCell ref="F7:H7"/>
    <mergeCell ref="F8:H8"/>
    <mergeCell ref="F9:H9"/>
    <mergeCell ref="F10:H10"/>
    <mergeCell ref="F11:H11"/>
    <mergeCell ref="F23:H23"/>
    <mergeCell ref="F28:H28"/>
    <mergeCell ref="F29:H29"/>
    <mergeCell ref="F31:H31"/>
    <mergeCell ref="F32:H32"/>
    <mergeCell ref="F27:H27"/>
    <mergeCell ref="F18:H18"/>
    <mergeCell ref="F19:H19"/>
    <mergeCell ref="F20:H20"/>
    <mergeCell ref="F21:H21"/>
    <mergeCell ref="F22:H22"/>
    <mergeCell ref="F42:H42"/>
    <mergeCell ref="F43:H43"/>
    <mergeCell ref="F44:H44"/>
    <mergeCell ref="F45:H45"/>
    <mergeCell ref="F46:H46"/>
    <mergeCell ref="F35:H35"/>
    <mergeCell ref="F36:H36"/>
    <mergeCell ref="F37:H37"/>
    <mergeCell ref="F38:H38"/>
    <mergeCell ref="F39:H39"/>
    <mergeCell ref="F54:H54"/>
    <mergeCell ref="F55:H55"/>
    <mergeCell ref="F58:H58"/>
    <mergeCell ref="F59:H59"/>
    <mergeCell ref="F60:H60"/>
    <mergeCell ref="F61:H61"/>
    <mergeCell ref="F62:H62"/>
    <mergeCell ref="F47:H47"/>
    <mergeCell ref="F48:H48"/>
    <mergeCell ref="F49:H49"/>
    <mergeCell ref="F50:H50"/>
    <mergeCell ref="F51:H51"/>
    <mergeCell ref="F72:H72"/>
    <mergeCell ref="F73:H73"/>
    <mergeCell ref="F74:H74"/>
    <mergeCell ref="F75:H75"/>
    <mergeCell ref="F76:H76"/>
    <mergeCell ref="F65:H65"/>
    <mergeCell ref="F66:H66"/>
    <mergeCell ref="F67:H67"/>
    <mergeCell ref="F69:H69"/>
    <mergeCell ref="F71:H71"/>
    <mergeCell ref="F84:H84"/>
    <mergeCell ref="F85:H85"/>
    <mergeCell ref="F88:H88"/>
    <mergeCell ref="F89:H89"/>
    <mergeCell ref="F90:H90"/>
    <mergeCell ref="F87:H87"/>
    <mergeCell ref="F77:H77"/>
    <mergeCell ref="F80:H80"/>
    <mergeCell ref="F81:H81"/>
    <mergeCell ref="F82:H82"/>
    <mergeCell ref="F83:H83"/>
    <mergeCell ref="F79:H79"/>
    <mergeCell ref="F108:H108"/>
    <mergeCell ref="F109:H109"/>
    <mergeCell ref="F110:H110"/>
    <mergeCell ref="F111:H111"/>
    <mergeCell ref="F91:H91"/>
    <mergeCell ref="F92:H92"/>
    <mergeCell ref="F93:H93"/>
    <mergeCell ref="F96:H96"/>
    <mergeCell ref="F97:H97"/>
    <mergeCell ref="F95:H95"/>
    <mergeCell ref="F139:H139"/>
    <mergeCell ref="F142:H142"/>
    <mergeCell ref="F143:H143"/>
    <mergeCell ref="F144:H144"/>
    <mergeCell ref="F145:H145"/>
    <mergeCell ref="F141:H141"/>
    <mergeCell ref="F132:H132"/>
    <mergeCell ref="F133:H133"/>
    <mergeCell ref="F134:H134"/>
    <mergeCell ref="F135:H135"/>
    <mergeCell ref="F138:H138"/>
    <mergeCell ref="F137:H137"/>
    <mergeCell ref="F152:H152"/>
    <mergeCell ref="F155:H155"/>
    <mergeCell ref="F156:H156"/>
    <mergeCell ref="F157:H157"/>
    <mergeCell ref="F161:H161"/>
    <mergeCell ref="F146:H146"/>
    <mergeCell ref="F147:H147"/>
    <mergeCell ref="F148:H148"/>
    <mergeCell ref="F149:H149"/>
    <mergeCell ref="F151:H151"/>
    <mergeCell ref="F188:H188"/>
    <mergeCell ref="F176:H176"/>
    <mergeCell ref="F167:H167"/>
    <mergeCell ref="F160:H160"/>
    <mergeCell ref="F154:H154"/>
    <mergeCell ref="F189:H189"/>
    <mergeCell ref="F192:H192"/>
    <mergeCell ref="F197:H197"/>
    <mergeCell ref="F196:H196"/>
    <mergeCell ref="F180:H180"/>
    <mergeCell ref="F181:H181"/>
    <mergeCell ref="F182:H182"/>
    <mergeCell ref="F183:H183"/>
    <mergeCell ref="F186:H186"/>
    <mergeCell ref="F171:H171"/>
    <mergeCell ref="F172:H172"/>
    <mergeCell ref="F177:H177"/>
    <mergeCell ref="F178:H178"/>
    <mergeCell ref="F179:H179"/>
    <mergeCell ref="F162:H162"/>
    <mergeCell ref="F165:H165"/>
    <mergeCell ref="F168:H168"/>
    <mergeCell ref="F169:H169"/>
    <mergeCell ref="F170:H170"/>
    <mergeCell ref="F64:H64"/>
    <mergeCell ref="F53:H53"/>
    <mergeCell ref="F41:H41"/>
    <mergeCell ref="F34:H34"/>
    <mergeCell ref="F131:H131"/>
    <mergeCell ref="F124:H124"/>
    <mergeCell ref="F118:H118"/>
    <mergeCell ref="F107:H107"/>
    <mergeCell ref="F102:H102"/>
    <mergeCell ref="F125:H125"/>
    <mergeCell ref="F126:H126"/>
    <mergeCell ref="F127:H127"/>
    <mergeCell ref="F128:H128"/>
    <mergeCell ref="F129:H129"/>
    <mergeCell ref="F119:H119"/>
    <mergeCell ref="F120:H120"/>
    <mergeCell ref="F121:H121"/>
    <mergeCell ref="F122:H122"/>
    <mergeCell ref="F112:H112"/>
    <mergeCell ref="F113:H113"/>
    <mergeCell ref="F114:H114"/>
    <mergeCell ref="F115:H115"/>
    <mergeCell ref="F116:H116"/>
    <mergeCell ref="F100:H100"/>
    <mergeCell ref="F200:H200"/>
    <mergeCell ref="F14:H14"/>
    <mergeCell ref="F26:H26"/>
    <mergeCell ref="F33:H33"/>
    <mergeCell ref="F52:H52"/>
    <mergeCell ref="F63:H63"/>
    <mergeCell ref="F40:H40"/>
    <mergeCell ref="F70:H70"/>
    <mergeCell ref="F86:H86"/>
    <mergeCell ref="F78:H78"/>
    <mergeCell ref="F106:H106"/>
    <mergeCell ref="F101:H101"/>
    <mergeCell ref="F94:H94"/>
    <mergeCell ref="F130:H130"/>
    <mergeCell ref="F123:H123"/>
    <mergeCell ref="F117:H117"/>
    <mergeCell ref="F140:H140"/>
    <mergeCell ref="F136:H136"/>
    <mergeCell ref="F166:H166"/>
    <mergeCell ref="F159:H159"/>
    <mergeCell ref="F153:H153"/>
    <mergeCell ref="F175:H175"/>
    <mergeCell ref="F195:H195"/>
    <mergeCell ref="F187:H187"/>
    <mergeCell ref="F199:H199"/>
    <mergeCell ref="B71:C71"/>
    <mergeCell ref="B70:C70"/>
    <mergeCell ref="B64:C64"/>
    <mergeCell ref="B53:C53"/>
    <mergeCell ref="B41:C41"/>
    <mergeCell ref="B34:C34"/>
    <mergeCell ref="B27:C27"/>
    <mergeCell ref="B15:C15"/>
    <mergeCell ref="B26:C26"/>
    <mergeCell ref="B33:C33"/>
    <mergeCell ref="B40:C40"/>
    <mergeCell ref="B52:C52"/>
    <mergeCell ref="B63:C63"/>
    <mergeCell ref="B78:C78"/>
    <mergeCell ref="B79:C79"/>
    <mergeCell ref="B87:C87"/>
    <mergeCell ref="B95:C95"/>
    <mergeCell ref="B102:C102"/>
    <mergeCell ref="B101:C101"/>
    <mergeCell ref="B94:C94"/>
    <mergeCell ref="B86:C86"/>
    <mergeCell ref="B106:C106"/>
    <mergeCell ref="B107:C107"/>
    <mergeCell ref="B117:C117"/>
    <mergeCell ref="B118:C118"/>
    <mergeCell ref="B124:C124"/>
    <mergeCell ref="B131:C131"/>
    <mergeCell ref="B141:C141"/>
    <mergeCell ref="B137:C137"/>
    <mergeCell ref="B136:C136"/>
    <mergeCell ref="B130:C130"/>
    <mergeCell ref="B140:C140"/>
    <mergeCell ref="B200:C200"/>
    <mergeCell ref="B123:C123"/>
    <mergeCell ref="B203:C203"/>
    <mergeCell ref="B201:C201"/>
    <mergeCell ref="B204:C204"/>
    <mergeCell ref="B205:C205"/>
    <mergeCell ref="B206:C206"/>
    <mergeCell ref="B207:C207"/>
    <mergeCell ref="B153:C153"/>
    <mergeCell ref="B159:C159"/>
    <mergeCell ref="B154:C154"/>
    <mergeCell ref="B160:C160"/>
    <mergeCell ref="B167:C167"/>
    <mergeCell ref="B176:C176"/>
    <mergeCell ref="B175:C175"/>
    <mergeCell ref="B166:C166"/>
    <mergeCell ref="B195:C195"/>
    <mergeCell ref="B187:C187"/>
    <mergeCell ref="B188:C188"/>
    <mergeCell ref="B226:C226"/>
    <mergeCell ref="B227:C227"/>
    <mergeCell ref="F201:H201"/>
    <mergeCell ref="E2:F2"/>
    <mergeCell ref="E3:F3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196:C196"/>
  </mergeCells>
  <pageMargins left="0.25" right="0.25" top="0.75" bottom="0.75" header="0.3" footer="0.3"/>
  <pageSetup paperSize="66" scale="7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3"/>
  <sheetViews>
    <sheetView zoomScaleNormal="100" workbookViewId="0">
      <selection activeCell="C3" sqref="C3"/>
    </sheetView>
  </sheetViews>
  <sheetFormatPr defaultRowHeight="14.5" x14ac:dyDescent="0.35"/>
  <cols>
    <col min="1" max="1" width="1.7265625" customWidth="1"/>
    <col min="2" max="2" width="12.7265625" customWidth="1"/>
    <col min="3" max="3" width="130.7265625" customWidth="1"/>
    <col min="4" max="4" width="12.7265625" customWidth="1"/>
    <col min="5" max="5" width="91.453125" customWidth="1"/>
  </cols>
  <sheetData>
    <row r="1" spans="1:5" ht="175" customHeight="1" x14ac:dyDescent="0.35">
      <c r="A1" s="12"/>
      <c r="B1" s="70" t="s">
        <v>169</v>
      </c>
      <c r="C1" s="70"/>
      <c r="D1" s="70"/>
      <c r="E1" s="70"/>
    </row>
    <row r="2" spans="1:5" ht="50.15" customHeight="1" x14ac:dyDescent="0.35">
      <c r="A2" s="12"/>
      <c r="B2" s="31" t="s">
        <v>31</v>
      </c>
      <c r="C2" s="37" t="s">
        <v>32</v>
      </c>
      <c r="D2" s="31" t="s">
        <v>34</v>
      </c>
      <c r="E2" s="9" t="s">
        <v>33</v>
      </c>
    </row>
    <row r="3" spans="1:5" ht="50.15" customHeight="1" x14ac:dyDescent="0.35">
      <c r="A3" s="12"/>
      <c r="B3" s="31" t="s">
        <v>30</v>
      </c>
      <c r="C3" s="38">
        <v>42125</v>
      </c>
      <c r="D3" s="31" t="s">
        <v>36</v>
      </c>
      <c r="E3" s="9" t="s">
        <v>35</v>
      </c>
    </row>
  </sheetData>
  <mergeCells count="1">
    <mergeCell ref="B1:E1"/>
  </mergeCells>
  <pageMargins left="0.7" right="0.7" top="0.75" bottom="0.75" header="0.3" footer="0.3"/>
  <pageSetup paperSize="66"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K57" sqref="K57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13" sqref="U13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J60" sqref="J60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N63" sqref="N63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AgilePM V2 - PHCQ</vt:lpstr>
      <vt:lpstr>AgilePM V2 - RCR</vt:lpstr>
      <vt:lpstr>AgilePM V2 - Roles</vt:lpstr>
      <vt:lpstr>AgilePM V2 - Products</vt:lpstr>
      <vt:lpstr>AgilePM V2 - Process</vt:lpstr>
      <vt:lpstr>DSDM Consortium Products Family</vt:lpstr>
      <vt:lpstr>'AgilePM V2 - PHCQ'!Obszar_wydruku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Mirosław Dąbrowski</dc:creator>
  <cp:lastModifiedBy>Mirosław Dąbrowski</cp:lastModifiedBy>
  <cp:lastPrinted>2015-08-24T03:04:15Z</cp:lastPrinted>
  <dcterms:created xsi:type="dcterms:W3CDTF">2014-10-19T17:58:54Z</dcterms:created>
  <dcterms:modified xsi:type="dcterms:W3CDTF">2024-04-20T19:18:46Z</dcterms:modified>
</cp:coreProperties>
</file>